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saldivar\Documents\INTN\UTA\Año 2024\Rendición de Cuentas 2024\3er. Trimestre 2024\"/>
    </mc:Choice>
  </mc:AlternateContent>
  <bookViews>
    <workbookView xWindow="-120" yWindow="-120" windowWidth="20730" windowHeight="11160"/>
  </bookViews>
  <sheets>
    <sheet name="MATRIZ RCC_23" sheetId="1" r:id="rId1"/>
  </sheets>
  <externalReferences>
    <externalReference r:id="rId2"/>
  </externalReferenc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7" i="1" l="1"/>
  <c r="F116" i="1"/>
  <c r="E115" i="1"/>
  <c r="E118" i="1" s="1"/>
  <c r="D115" i="1"/>
  <c r="F115" i="1" s="1"/>
  <c r="F114" i="1"/>
  <c r="F113" i="1"/>
  <c r="F112" i="1"/>
  <c r="E112" i="1"/>
  <c r="D112" i="1"/>
  <c r="F111" i="1"/>
  <c r="F110" i="1"/>
  <c r="F109" i="1"/>
  <c r="F108" i="1"/>
  <c r="F107" i="1"/>
  <c r="F106" i="1"/>
  <c r="E105" i="1"/>
  <c r="F105" i="1" s="1"/>
  <c r="D105" i="1"/>
  <c r="F104" i="1"/>
  <c r="F103" i="1"/>
  <c r="F102" i="1"/>
  <c r="F101" i="1"/>
  <c r="F100" i="1"/>
  <c r="F99" i="1"/>
  <c r="F98" i="1"/>
  <c r="E97" i="1"/>
  <c r="D97" i="1"/>
  <c r="F97" i="1" s="1"/>
  <c r="F96" i="1"/>
  <c r="F95" i="1"/>
  <c r="F94" i="1"/>
  <c r="F93" i="1"/>
  <c r="F92" i="1"/>
  <c r="F91" i="1"/>
  <c r="F90" i="1"/>
  <c r="F89" i="1"/>
  <c r="E88" i="1"/>
  <c r="D88" i="1"/>
  <c r="F88" i="1" s="1"/>
  <c r="F87" i="1"/>
  <c r="F86" i="1"/>
  <c r="F85" i="1"/>
  <c r="F84" i="1"/>
  <c r="F83" i="1"/>
  <c r="E82" i="1"/>
  <c r="D82" i="1"/>
  <c r="F82" i="1" s="1"/>
  <c r="D118" i="1" l="1"/>
  <c r="F118" i="1" s="1"/>
</calcChain>
</file>

<file path=xl/sharedStrings.xml><?xml version="1.0" encoding="utf-8"?>
<sst xmlns="http://schemas.openxmlformats.org/spreadsheetml/2006/main" count="372" uniqueCount="284">
  <si>
    <t>1- PRESENTACIÓN</t>
  </si>
  <si>
    <t>Misión institucional</t>
  </si>
  <si>
    <t>Nro.</t>
  </si>
  <si>
    <t>Dependencia</t>
  </si>
  <si>
    <t>Responsable</t>
  </si>
  <si>
    <t>Cargo que Ocupa</t>
  </si>
  <si>
    <t>Priorización</t>
  </si>
  <si>
    <t>Vinculación POI, PEI, PND, ODS.</t>
  </si>
  <si>
    <t>Justificaciones</t>
  </si>
  <si>
    <t xml:space="preserve">Evidencia </t>
  </si>
  <si>
    <t>1°</t>
  </si>
  <si>
    <t>2°</t>
  </si>
  <si>
    <t>Mes</t>
  </si>
  <si>
    <t>Nivel de Cumplimiento (%)</t>
  </si>
  <si>
    <t>Cantidad de Consultas</t>
  </si>
  <si>
    <t>Respondidos</t>
  </si>
  <si>
    <t>N°</t>
  </si>
  <si>
    <t>Descripción</t>
  </si>
  <si>
    <t>Objetivo</t>
  </si>
  <si>
    <t>Metas</t>
  </si>
  <si>
    <t>Población Beneficiaria</t>
  </si>
  <si>
    <t>Porcentaje de Ejecución</t>
  </si>
  <si>
    <t>Resultados Logrados</t>
  </si>
  <si>
    <t>Evidencia (Informe de Avance de Metas - SPR)</t>
  </si>
  <si>
    <t>ID</t>
  </si>
  <si>
    <t>Objeto</t>
  </si>
  <si>
    <t>Valor del Contrato</t>
  </si>
  <si>
    <t>Proveedor Adjudicado</t>
  </si>
  <si>
    <t>Estado (Ejecución - Finiquitado)</t>
  </si>
  <si>
    <t>Enlace DNCP</t>
  </si>
  <si>
    <t>Presupuestado</t>
  </si>
  <si>
    <t>Ejecutado</t>
  </si>
  <si>
    <t>Saldos</t>
  </si>
  <si>
    <t>Evidencia (Enlace Ley 5189)</t>
  </si>
  <si>
    <t>Evidencia</t>
  </si>
  <si>
    <t>5.1. Canales de Participación Ciudadana existentes a la fecha.</t>
  </si>
  <si>
    <t>Denominación</t>
  </si>
  <si>
    <t>Dependencia Responsable del Canal de Participación</t>
  </si>
  <si>
    <t>Evidencia (Página Web, Buzón de SQR, Etc.)</t>
  </si>
  <si>
    <t>Ticket Numero</t>
  </si>
  <si>
    <t>Fecha Ingreso</t>
  </si>
  <si>
    <t>Estado</t>
  </si>
  <si>
    <t>Auditorias Financieras</t>
  </si>
  <si>
    <t>Evidencia (Enlace Ley 5282/14)</t>
  </si>
  <si>
    <t>Auditorias de Gestión</t>
  </si>
  <si>
    <t>Auditorías Externas</t>
  </si>
  <si>
    <t>Otros tipos de Auditoria</t>
  </si>
  <si>
    <t>Planes de Mejoramiento elaborados en el Trimestre</t>
  </si>
  <si>
    <t>Informe de referencia</t>
  </si>
  <si>
    <t>Evidencia (Adjuntar Documento)</t>
  </si>
  <si>
    <t>Periodo</t>
  </si>
  <si>
    <t>Cantidad de Miembros del CRCC:</t>
  </si>
  <si>
    <t>Total Mujeres:</t>
  </si>
  <si>
    <t>Total Hombres :</t>
  </si>
  <si>
    <t>Nivel de Cumplimiento</t>
  </si>
  <si>
    <t>Total nivel directivo o rango superior:</t>
  </si>
  <si>
    <t>Calificación MECIP de la Contraloría General de la República (CGR)</t>
  </si>
  <si>
    <t>2-PRESENTACIÓN DE LOS MIEMBROS DEL COMITÉ DE RENDICIÓN DE CUENTAS AL CIUDADANO (CRCC)</t>
  </si>
  <si>
    <t xml:space="preserve">Tema </t>
  </si>
  <si>
    <t>Enlace Portal de Transparencia de la SENAC</t>
  </si>
  <si>
    <t>Enlace publicación de SFP</t>
  </si>
  <si>
    <t>Enlace Portal AIP</t>
  </si>
  <si>
    <t>Fecha</t>
  </si>
  <si>
    <t>Fecha de Contrato</t>
  </si>
  <si>
    <t>Enlace Portal de Denuncias de la SENAC</t>
  </si>
  <si>
    <t>Nro. Informe</t>
  </si>
  <si>
    <t>(Se incluyen los logros alcanzados por la institución durante el periodo, debiendo actualizar la información con cada informe trimestral. Puede apoyarse con gráficos, cuadros dinámicos que describan los logros)</t>
  </si>
  <si>
    <t xml:space="preserve">(Puede complementar información aquí y apoyarse en gráficos ilustrativos) </t>
  </si>
  <si>
    <t>Producto (actividades, materiales, insumos, etc)</t>
  </si>
  <si>
    <t>Enlace</t>
  </si>
  <si>
    <t>Descripción de las actividades realizadas en base a los resultados</t>
  </si>
  <si>
    <t>Cantidad de funcionarios que completaron el diagnostico</t>
  </si>
  <si>
    <t>Cantidad de indicadores</t>
  </si>
  <si>
    <t>Descripción del Indicador misional</t>
  </si>
  <si>
    <t>2- PLAN DE RENDICIÓN DE CUENTAS AL CIUDADANO</t>
  </si>
  <si>
    <t>3- GESTIÓN INSTITUCIONAL</t>
  </si>
  <si>
    <t>3.1 Nivel de Cumplimiento  de Minimo de Información Disponible - Transparencia Activa Ley 5189 /14</t>
  </si>
  <si>
    <t>3.2 Nivel de Cumplimiento  de Minimo de Información Disponible - Transparencia Activa Ley 5282/14</t>
  </si>
  <si>
    <t>3.3 Nivel de Cumplimiento de Respuestas a Consultas Ciudadanas - Transparencia Pasiva Ley N° 5282/14</t>
  </si>
  <si>
    <t xml:space="preserve">Objeto de Gasto </t>
  </si>
  <si>
    <t>5.2. Participación y difusión en idioma Guaraní</t>
  </si>
  <si>
    <t>8- CONTROL INTERNO Y EXTERNO</t>
  </si>
  <si>
    <t>8.1 Informes de Auditorias Internas y Auditorías Externas en el Trimestre</t>
  </si>
  <si>
    <t>8.2 Modelo Estándar de Control Interno para las Instituciones Públicas del Paraguay</t>
  </si>
  <si>
    <t xml:space="preserve">9- DESCRIPCIÓN CUALITATIVA DE LOGROS ALCANZADOS </t>
  </si>
  <si>
    <t>3.4- Servicios o Productos Misionales (Depende de la Naturaleza de la Misión Insitucional, puede abarcar un Programa o Proyecto)</t>
  </si>
  <si>
    <t>3.5 Contrataciones realizadas</t>
  </si>
  <si>
    <t>3.6 Ejecución Financiera</t>
  </si>
  <si>
    <t>5- PARTICIPACIÓN CIUDADANA</t>
  </si>
  <si>
    <t>2.1. Resolución de Aprobación y Anexo de Plan de Rendición de Cuentas</t>
  </si>
  <si>
    <t>2.2 Plan de Rendición de Cuentas. (Copiar abajo link de acceso directo)</t>
  </si>
  <si>
    <t>6- INDICADORES MISIONALES DE RENDICIÓN DE CUENTAS AL CIUDADANO</t>
  </si>
  <si>
    <t>6.1- Indicadores Misionales Identificados</t>
  </si>
  <si>
    <t>7- GESTIÓN DE DENUNCIAS</t>
  </si>
  <si>
    <t xml:space="preserve">Cantidad de hombres </t>
  </si>
  <si>
    <t>Cantidad de mujeres</t>
  </si>
  <si>
    <t>5.3 Diagnostico "The Integrity app"</t>
  </si>
  <si>
    <t>No Respondidos o Reconsideradas</t>
  </si>
  <si>
    <t>7.1.Gestión de denuncias de corrupción</t>
  </si>
  <si>
    <t>Institución: Instituto Naiconal de Tecnología, Normalización y Metrología (INTN)</t>
  </si>
  <si>
    <t>Dirección Adinistrativa y Financiera</t>
  </si>
  <si>
    <t>Dirección de Gestión del Talento Humano</t>
  </si>
  <si>
    <t>Dirección de Auditoria Interna</t>
  </si>
  <si>
    <t>Dirección Juridica</t>
  </si>
  <si>
    <t>Dirección de Gabinete de la Dirección General</t>
  </si>
  <si>
    <t>Dirección de Tecnologías de la Información, Comunicación y Gestión Estatégica</t>
  </si>
  <si>
    <t>Director DTIC</t>
  </si>
  <si>
    <t>Dirección de Gestión Ambiental</t>
  </si>
  <si>
    <t>Cesar Riveros</t>
  </si>
  <si>
    <t>Director de DGA</t>
  </si>
  <si>
    <t>Asesoría de la Dirección General</t>
  </si>
  <si>
    <t>Asesora de la Dirección General</t>
  </si>
  <si>
    <t>Unidad de Transparencia y Anticorrupción</t>
  </si>
  <si>
    <t>Franz Saldivar</t>
  </si>
  <si>
    <t>Jefe de UTA</t>
  </si>
  <si>
    <t>Gestión Administrativa y Financiera</t>
  </si>
  <si>
    <t>POI</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</si>
  <si>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</si>
  <si>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Gestión de Areas Misionales</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</si>
  <si>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</si>
  <si>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Resolución INTN 028/2022. Conformación del Comité de Rendición de Cuentas</t>
  </si>
  <si>
    <t>Enlace AIP</t>
  </si>
  <si>
    <t>Se inciaron acciones para futuras capacitaciones a los funcionarios sobre leyes y reglamentaciones vigentes sobre la función pública.</t>
  </si>
  <si>
    <t>Detalle de servicios</t>
  </si>
  <si>
    <t>Directora DAF</t>
  </si>
  <si>
    <t>Directora DAI</t>
  </si>
  <si>
    <t>Director DGTH</t>
  </si>
  <si>
    <t>Directora DJUR</t>
  </si>
  <si>
    <t>Director DGDG</t>
  </si>
  <si>
    <t>Enlace Portal de Transparencia</t>
  </si>
  <si>
    <t>No calificado</t>
  </si>
  <si>
    <t>Sara Maria Ortega</t>
  </si>
  <si>
    <t>Derlis Noguera</t>
  </si>
  <si>
    <t>Maria Carolina Galeano</t>
  </si>
  <si>
    <t>Contribuir al desarrollo del país y bienestar de la sociedad mediante la normalización, metrología, investigación, reglamentación, asistencia técnica, ensayos, inspección y certificación”. (Resolucion INTN N° Ref. 297/2023 Por la cual se aprueba la PEI y el Cuadro de Mando Integral del INTN)</t>
  </si>
  <si>
    <t>Facebook</t>
  </si>
  <si>
    <t>Instituto Nacional de Tecnología, Normalización y Metrología</t>
  </si>
  <si>
    <t>DCOM</t>
  </si>
  <si>
    <t>https://www.instagram.com/intnparaguay/?hl=es</t>
  </si>
  <si>
    <t>Instagram</t>
  </si>
  <si>
    <t>Twitter</t>
  </si>
  <si>
    <t xml:space="preserve">INTN Paraguay (@IntnParaguay) </t>
  </si>
  <si>
    <t>https://twitter.com/IntnParaguay?t=WlixOrzEcE9RUAZ9QWI3ow&amp;s=08</t>
  </si>
  <si>
    <t>Pagina web INTN</t>
  </si>
  <si>
    <t>www.intn.gov.py</t>
  </si>
  <si>
    <t>https://www.intn.gov.py/</t>
  </si>
  <si>
    <t>Traducción de la nueva Visión y Misión del INTN</t>
  </si>
  <si>
    <t>Teniendo en cuenta los cambios de autoridades recientes aún se encuentra en proceso de traducción en la Secretaria de Politicas Linguisticas, la nueva Visión y Misión del INTN recientemente aprobada por Resolución INTN Nº 297/2023</t>
  </si>
  <si>
    <t>Mesa de Entrada: Kuatia'aty Py Nº 281-2023 : Miércoles, 21 de Junio 2023</t>
  </si>
  <si>
    <t>https://nube.intn.gov.py/cloud/index.php/s/8ZdJ6PCbE6qjoaR</t>
  </si>
  <si>
    <t>No se regsitra</t>
  </si>
  <si>
    <t>Andrea Coronel</t>
  </si>
  <si>
    <t>Julio Barreto</t>
  </si>
  <si>
    <t>Jorge Samudio</t>
  </si>
  <si>
    <t>Observación: En relación a la evaluación correspondiente al ejercicio 2023, el proceso de evaluación del MECIP establecido por los órganos de control externos (CGR/AGPE) se realiza conforme a disposiciones, que refieren "la fecha tope establecida para la carga de documentos que respaldan la implementación aplicación y evaluación correspondiente a cada ejercicio fiscal es hasta el 28 de febrero de cada ejercicio fiscal cerrado (Resolución CGR N° 909/2021, así como la  Circular AGPE/DGCI N° 01/2024), en ese sentido informo que fue presentada la matriz de evaluación del SCI y realizada la carga de evidencia correspondiente al ejercicio 2023, en el sistema de carga habilitado para el efecto por los mencionados órganos de control, por lo que se aguarda el informe a ser emitido por los mismos.</t>
  </si>
  <si>
    <t>Resolución de Aprobación y Anexo del Plan de Rendición de Cuentas del INTN 2024</t>
  </si>
  <si>
    <t>Plan de Rendición de Cuentas 2024</t>
  </si>
  <si>
    <t>Plan Operativo Institucional 2023</t>
  </si>
  <si>
    <t>https://www.youtube.com/channel/UC6Zg1kBld7jIgRREH4rRgZw</t>
  </si>
  <si>
    <t>Youtube</t>
  </si>
  <si>
    <t>INTN Paraguay</t>
  </si>
  <si>
    <t>EJERCICIO FISCAL 2023</t>
  </si>
  <si>
    <t>MATRIZ DE INFORMACIÓN MINIMA PARA INFORME DE RENDICIÓN DE CUENTAS AL CIUDADANO - EJERCICIO 2024</t>
  </si>
  <si>
    <t>Periodo del informe: Tercer Trimestre 2024</t>
  </si>
  <si>
    <t>Julio</t>
  </si>
  <si>
    <t>Agosto</t>
  </si>
  <si>
    <t>Setiembre</t>
  </si>
  <si>
    <t xml:space="preserve">Julio </t>
  </si>
  <si>
    <t>No se registraron denuncias en el Tercer Trimestre 2024</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</si>
  <si>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</si>
  <si>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</si>
  <si>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Ciudadanía en general</t>
  </si>
  <si>
    <t>En términos generales, se han realizado los servicios solicitados al ONC, dentro del territorio nacional e internacional.  Al término del tercer trimestre se ha logrado un total de 826 certificaciones otorgadas por el ONC.</t>
  </si>
  <si>
    <t>Informes mensuales de avaces de metas fisicas e informes de ejecución presuestaria por actividad, acumulado al tercer trimestre de 2024.</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</si>
  <si>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</si>
  <si>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</si>
  <si>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Asistencia Técnica e Investigación</t>
  </si>
  <si>
    <t>Servicios Metrológicos</t>
  </si>
  <si>
    <t>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t>
  </si>
  <si>
    <t>En el tercer trimestre del año 2024, se ha realizado un total  123.670 de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t>
  </si>
  <si>
    <t>Normalizaciones Técnicas</t>
  </si>
  <si>
    <t xml:space="preserve">Coordinación de comités técnicos para la actualización y elaboración de normas paraguayas.
Ventas de Normas Técnicas Paraguayas
Participación activa en el Codex Alimentarius </t>
  </si>
  <si>
    <t>08/2024</t>
  </si>
  <si>
    <t>InformeN° 08/2024 -  Ejecución Presupuestaria de Gastos Nivel 200 – Servicios no Personales/DAF</t>
  </si>
  <si>
    <t>https://nube.intn.gov.py/cloud/index.php/s/TnbWajcBd2waMBd</t>
  </si>
  <si>
    <t>09/2024</t>
  </si>
  <si>
    <t>InformeN° 09/2024 - Etiquetas - Departamento de Certificación de Productos/ONC</t>
  </si>
  <si>
    <t>https://nube.intn.gov.py/cloud/index.php/s/Nbprw7ECEK65PTt</t>
  </si>
  <si>
    <t>02/2024</t>
  </si>
  <si>
    <t>07/08/2024</t>
  </si>
  <si>
    <t>Auditoria Especial al procedimiento de utilización de combustible/DAF</t>
  </si>
  <si>
    <t>https://nube.intn.gov.py/cloud/index.php/s/9L83jrtxqdniz6d</t>
  </si>
  <si>
    <t>03/2024</t>
  </si>
  <si>
    <t>30/07/2024</t>
  </si>
  <si>
    <t>Informe Política de Talento Humano Perfiles, Competencia e Idoneidad./DGTH</t>
  </si>
  <si>
    <t>https://nube.intn.gov.py/cloud/index.php/s/JSwoRz7Bkq45oPe</t>
  </si>
  <si>
    <t>04/2024</t>
  </si>
  <si>
    <t>30/08/2024</t>
  </si>
  <si>
    <t>Evaluación Efectividad de la NRM (MECIP – 2015) - Ejercicio fiscal 2023</t>
  </si>
  <si>
    <t>https://nube.intn.gov.py/cloud/index.php/s/MjCGzQkG9BxD7DR</t>
  </si>
  <si>
    <t>05/2024</t>
  </si>
  <si>
    <t>Auditoria Coordinación Técnica de Precintado/ONM</t>
  </si>
  <si>
    <t>https://nube.intn.gov.py/cloud/index.php/s/jYNb3g4dQQAs5Ri</t>
  </si>
  <si>
    <t>06/2024</t>
  </si>
  <si>
    <t>24/09/2024</t>
  </si>
  <si>
    <t>Ejecución Presupuestaria de Gastos/DAF</t>
  </si>
  <si>
    <t>https://nube.intn.gov.py/cloud/index.php/s/nYCxrtDzK9jFqs5</t>
  </si>
  <si>
    <t>18/09/2024</t>
  </si>
  <si>
    <t>Etiquetas - Departamento de Certificación de Productos/ONC</t>
  </si>
  <si>
    <t>https://nube.intn.gov.py/cloud/index.php/s/zRbXjD9PNR94kFj</t>
  </si>
  <si>
    <t>No se registra</t>
  </si>
  <si>
    <t>Física: 488 Servicios // Financiera: Gs.995.294.516.-</t>
  </si>
  <si>
    <t>Física: 63,43 // Financiera: 45,82,%</t>
  </si>
  <si>
    <t>Física: 17.939 Servicios // Financiera: Gs.4.353.627.425.-</t>
  </si>
  <si>
    <t>Física: 96,93 // Financiera: 33,34%</t>
  </si>
  <si>
    <t>En lo que respecta al tercer trimestre del año 2024, desde los diversos laboratorios pertenecientes tanto al Organismo Nacional de Inspección (ONI), como al Organismo de Investigación y Asistencia Tecnológica (OIAT), se han brindado un total de 30.963 servicios de muestreos, ensayos laboratoriales, inspecciones y otros, los cuales fueron realizados en cumplimiento a exigencias legales y a la prestación de servicios de carácter voluntario por parte de personas físicas o jurídicas, abarcando todo el territorio nacional.</t>
  </si>
  <si>
    <t>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t>
  </si>
  <si>
    <t>Física: 101 Servicios // Financiera: Gs.10.741.814.-</t>
  </si>
  <si>
    <t>Física: 88,46 % // Financiera: 17,9%</t>
  </si>
  <si>
    <t>Se realizaron un total de 101 - OIAT asistencias técnicas a empresas privadas y a clientes en referencia al programa del régimen MAQUILA y admisión temporaria de perfeccionamiento activo y consultas varias; curso de buenas prácticas de manufactura y procesamiento de productos frutihortícolas, entre otros.</t>
  </si>
  <si>
    <t>Física: 123.670 Servicios // Financiera: Gs. 3.617.799.767.-</t>
  </si>
  <si>
    <t>Física: 102,67% // Financiera: 26,59%</t>
  </si>
  <si>
    <t>Física: 3 Servicios // Financiera: Gs.234.314.499.-</t>
  </si>
  <si>
    <t>Física: 16,0,% // Financiera: 50,58%</t>
  </si>
  <si>
    <t xml:space="preserve">Se conformaron los siguientes Comites de Normalización: CTN 53 Evaluación de la Conformidad conformación de comité
CTN 49 Ingeniería Electromecánica - Sub comité Cadena de Frio para alimentos 
CTN 04 Metalurgia – Subcomité Galvanizado.
CTN 55 Construcción Sostenible – Subcomité Ciudades y Comunidades Sostenibles. 
Se homologaron las siguientes Normas Paraguayas: NP 21 044 15. Cargas para extintores. Polvos para extinción de fuegos de las clases A, B y C. Segunda Edición.
NP 4 015 24. Perfiles abiertos de chapa de acero cincada, conformados en frío, para uso en estructuras portantes de edificios. Parte 1: Requisitos Generales. Primera Edición.
- NP-ISO 22000. Sistemas de Gestión de la inocuidad de los alimentos. Requisitos para cualquier organización en la cadena alimentaria. Segunda Edición.
</t>
  </si>
  <si>
    <t>Adquisicion De Firma Digital-Token</t>
  </si>
  <si>
    <t>DOCUMENTA SOCIEDAD ANONIMA</t>
  </si>
  <si>
    <t>Ejecución</t>
  </si>
  <si>
    <t>https://www.contrataciones.gov.py/licitaciones/adjudicacion/contrato/1ef1eb4c-f1bb-6276-96fd-f517bf6b2c72.html</t>
  </si>
  <si>
    <t>ADQUISICION DE ANILLOS DE SEGURIDAD PARA EXTINTORES</t>
  </si>
  <si>
    <t>VTG S.R.L.</t>
  </si>
  <si>
    <t>https://www.contrataciones.gov.py/licitaciones/adjudicacion/contrato/1ef2ef8d-0bcd-6b4c-bc03-93ab65da0f8d.html</t>
  </si>
  <si>
    <t>SERVICIO DE CABLEADO ESTRUCTURADO DE COBRE Y FIBRA-AD REFERENDUM</t>
  </si>
  <si>
    <t>DIEGO JOAQUIN RODRIGUEZ BARRIOS</t>
  </si>
  <si>
    <t>https://www.contrataciones.gov.py/licitaciones/adjudicacion/contrato/1ef33be5-e434-69be-a2ad-9702a5fa4e71.html</t>
  </si>
  <si>
    <t>Seguro contra todo riesgo</t>
  </si>
  <si>
    <t xml:space="preserve">ASEGURADORA TAJY PROPIEDAD COOPERATIVA S.A. DE SEGUROS	</t>
  </si>
  <si>
    <t>https://www.contrataciones.gov.py/licitaciones/adjudicacion/contrato/1ef7067b-c383-6e7c-acd1-89cfc0e3bb02.html</t>
  </si>
  <si>
    <t xml:space="preserve">Servicio De Mantenimiento Y Reparacion De Acondicionadores De Aire	</t>
  </si>
  <si>
    <t xml:space="preserve"> 27-09-2024</t>
  </si>
  <si>
    <t>ISIDRO SALDAÑA FLORES</t>
  </si>
  <si>
    <t>https://www.contrataciones.gov.py/licitaciones/adjudicacion/contrato/1ef75ca2-8dba-6ec6-b5b6-b13af5be27f7.html</t>
  </si>
  <si>
    <t>SERVICIO DE LIMPIEZA INTEGRAL Y JARDINERIA PARA EL INTN</t>
  </si>
  <si>
    <t>APFG S.A.</t>
  </si>
  <si>
    <t>https://www.contrataciones.gov.py/licitaciones/adjudicacion/contrato/1ef6ea56-8a71-606c-8e10-6b06407bb29c.html</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</si>
  <si>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</si>
  <si>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</si>
  <si>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</si>
  <si>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</si>
  <si>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</si>
  <si>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</si>
  <si>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</si>
  <si>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</si>
  <si>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</si>
  <si>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</si>
  <si>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</si>
  <si>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</si>
  <si>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</si>
  <si>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</si>
  <si>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</si>
  <si>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</si>
  <si>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</si>
  <si>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</si>
  <si>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</si>
  <si>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</si>
  <si>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</si>
  <si>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</si>
  <si>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</si>
  <si>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</si>
  <si>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</si>
  <si>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</si>
  <si>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</si>
  <si>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Adquisiciones de Equipos Militares y de Seguridad</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</si>
  <si>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</si>
  <si>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</si>
  <si>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</si>
  <si>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</si>
  <si>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</si>
  <si>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</si>
  <si>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</si>
  <si>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Devolución de impuestos y otros ingresos no tributarios</t>
  </si>
  <si>
    <t>TOTAL GENERAL</t>
  </si>
  <si>
    <t>Tasas y porcentajes de servicios institucionales</t>
  </si>
  <si>
    <t>Monitoreo Ley 5189/14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</si>
</sst>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 #,##0_ ;_ * \-#,##0_ ;_ * &quot;-&quot;_ ;_ @_ "/>
    <numFmt numFmtId="164" formatCode="_-* #,##0\ _€_-;\-* #,##0\ _€_-;_-* &quot;-&quot;\ _€_-;_-@_-"/>
    <numFmt numFmtId="165" formatCode="0.0%"/>
  </numFmts>
  <fonts count="29">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8"/>
      <name val="Calibri"/>
      <family val="2"/>
      <scheme val="minor"/>
    </font>
    <font>
      <sz val="11"/>
      <color theme="1"/>
      <name val="Calibri"/>
      <family val="2"/>
      <scheme val="minor"/>
    </font>
    <font>
      <b/>
      <u/>
      <sz val="14"/>
      <name val="Garamond"/>
      <family val="1"/>
    </font>
    <font>
      <b/>
      <u/>
      <sz val="18"/>
      <color theme="1"/>
      <name val="Garamond"/>
      <family val="1"/>
    </font>
    <font>
      <sz val="11"/>
      <color theme="1"/>
      <name val="Garamond"/>
      <family val="1"/>
    </font>
    <font>
      <sz val="15"/>
      <color theme="1"/>
      <name val="Garamond"/>
      <family val="1"/>
    </font>
    <font>
      <b/>
      <u/>
      <sz val="14"/>
      <color theme="1"/>
      <name val="Garamond"/>
      <family val="1"/>
    </font>
    <font>
      <sz val="12"/>
      <color theme="1"/>
      <name val="Garamond"/>
      <family val="1"/>
    </font>
    <font>
      <b/>
      <sz val="14"/>
      <color theme="1"/>
      <name val="Garamond"/>
      <family val="1"/>
    </font>
    <font>
      <sz val="14"/>
      <color theme="1"/>
      <name val="Garamond"/>
      <family val="1"/>
    </font>
    <font>
      <b/>
      <sz val="12"/>
      <color theme="1"/>
      <name val="Garamond"/>
      <family val="1"/>
    </font>
    <font>
      <b/>
      <sz val="11"/>
      <color theme="1"/>
      <name val="Garamond"/>
      <family val="1"/>
    </font>
    <font>
      <b/>
      <u/>
      <sz val="13"/>
      <color theme="1"/>
      <name val="Garamond"/>
      <family val="1"/>
    </font>
    <font>
      <b/>
      <sz val="13"/>
      <color rgb="FF000000"/>
      <name val="Garamond"/>
      <family val="1"/>
    </font>
    <font>
      <b/>
      <sz val="13"/>
      <color theme="1"/>
      <name val="Garamond"/>
      <family val="1"/>
    </font>
    <font>
      <u/>
      <sz val="11"/>
      <color theme="10"/>
      <name val="Calibri"/>
      <family val="2"/>
      <scheme val="minor"/>
    </font>
    <font>
      <sz val="12"/>
      <color theme="1"/>
      <name val="Calibri"/>
      <family val="2"/>
    </font>
    <font>
      <sz val="12"/>
      <color theme="1"/>
      <name val="Calibri"/>
      <family val="2"/>
      <scheme val="minor"/>
    </font>
    <font>
      <sz val="12"/>
      <name val="Garamond"/>
      <family val="1"/>
    </font>
    <font>
      <sz val="11"/>
      <name val="Garamond"/>
      <family val="1"/>
    </font>
    <font>
      <u/>
      <sz val="11"/>
      <color theme="10"/>
      <name val="Garamond"/>
      <family val="1"/>
    </font>
    <font>
      <sz val="10"/>
      <color theme="1"/>
      <name val="Garamond"/>
      <family val="1"/>
    </font>
    <font>
      <sz val="10"/>
      <color rgb="FF202122"/>
      <name val="Garamond"/>
      <family val="1"/>
    </font>
    <font>
      <u/>
      <sz val="12"/>
      <color theme="10"/>
      <name val="Garamond"/>
      <family val="1"/>
    </font>
    <font>
      <sz val="12"/>
      <color rgb="FF000000"/>
      <name val="Garamond"/>
      <family val="1"/>
    </font>
  </fonts>
  <fills count="10">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7" tint="0.79998168889431442"/>
        <bgColor indexed="64"/>
      </patternFill>
    </fill>
    <fill>
      <patternFill patternType="solid">
        <fgColor theme="7" tint="0.39997558519241921"/>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s>
  <cellStyleXfs count="16">
    <xf numFmtId="0" fontId="0" fillId="0" borderId="0">
      <alignment vertical="center"/>
    </xf>
    <xf numFmtId="9" fontId="5" fillId="0" borderId="0" applyFont="0" applyFill="0" applyBorder="0" applyAlignment="0" applyProtection="0"/>
    <xf numFmtId="0" fontId="19" fillId="0" borderId="0" applyNumberFormat="0" applyFill="0" applyBorder="0" applyAlignment="0" applyProtection="0">
      <alignment vertical="center"/>
    </xf>
    <xf numFmtId="9" fontId="3" fillId="0" borderId="0" applyFont="0" applyFill="0" applyBorder="0" applyAlignment="0" applyProtection="0"/>
    <xf numFmtId="0" fontId="3" fillId="0" borderId="0">
      <alignment vertical="center"/>
    </xf>
    <xf numFmtId="9" fontId="3" fillId="0" borderId="0" applyFont="0" applyFill="0" applyBorder="0" applyAlignment="0" applyProtection="0"/>
    <xf numFmtId="164" fontId="3" fillId="0" borderId="0" applyFont="0" applyFill="0" applyBorder="0" applyAlignment="0" applyProtection="0"/>
    <xf numFmtId="0" fontId="3" fillId="0" borderId="0"/>
    <xf numFmtId="0" fontId="2" fillId="0" borderId="0">
      <alignment vertical="center"/>
    </xf>
    <xf numFmtId="9" fontId="1" fillId="0" borderId="0" applyFont="0" applyFill="0" applyBorder="0" applyAlignment="0" applyProtection="0"/>
    <xf numFmtId="9" fontId="1" fillId="0" borderId="0" applyFont="0" applyFill="0" applyBorder="0" applyAlignment="0" applyProtection="0"/>
    <xf numFmtId="0" fontId="1" fillId="0" borderId="0">
      <alignment vertical="center"/>
    </xf>
    <xf numFmtId="9"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alignment vertical="center"/>
    </xf>
  </cellStyleXfs>
  <cellXfs count="188">
    <xf numFmtId="0" fontId="0" fillId="0" borderId="0" xfId="0">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1" fillId="0" borderId="0" xfId="0" applyFont="1">
      <alignment vertical="center"/>
    </xf>
    <xf numFmtId="0" fontId="11" fillId="3" borderId="4" xfId="0" applyFont="1" applyFill="1" applyBorder="1" applyAlignment="1">
      <alignment horizontal="center" vertical="center"/>
    </xf>
    <xf numFmtId="0" fontId="14" fillId="0" borderId="0" xfId="0" applyFont="1">
      <alignment vertical="center"/>
    </xf>
    <xf numFmtId="0" fontId="15" fillId="0" borderId="0" xfId="0" applyFont="1">
      <alignment vertical="center"/>
    </xf>
    <xf numFmtId="0" fontId="14" fillId="4" borderId="1" xfId="0" applyFont="1" applyFill="1" applyBorder="1" applyAlignment="1">
      <alignment horizontal="justify" vertical="top" wrapText="1"/>
    </xf>
    <xf numFmtId="0" fontId="11" fillId="3" borderId="0" xfId="0" applyFont="1" applyFill="1">
      <alignment vertical="center"/>
    </xf>
    <xf numFmtId="0" fontId="8" fillId="3" borderId="0" xfId="0" applyFont="1" applyFill="1">
      <alignment vertical="center"/>
    </xf>
    <xf numFmtId="0" fontId="14" fillId="2" borderId="1" xfId="0" applyFont="1" applyFill="1" applyBorder="1" applyAlignment="1">
      <alignment horizontal="center" vertical="center" wrapText="1"/>
    </xf>
    <xf numFmtId="0" fontId="11" fillId="3" borderId="0" xfId="0" applyFont="1" applyFill="1" applyAlignment="1">
      <alignment horizontal="center" vertical="center"/>
    </xf>
    <xf numFmtId="0" fontId="14" fillId="3" borderId="0" xfId="0" applyFont="1" applyFill="1" applyAlignment="1">
      <alignment horizontal="center" vertical="center"/>
    </xf>
    <xf numFmtId="0" fontId="14" fillId="2" borderId="1" xfId="0" applyFont="1" applyFill="1" applyBorder="1">
      <alignment vertical="center"/>
    </xf>
    <xf numFmtId="0" fontId="14" fillId="2" borderId="1" xfId="0" applyFont="1" applyFill="1" applyBorder="1" applyAlignment="1" applyProtection="1">
      <alignment horizontal="center" vertical="center" wrapText="1"/>
      <protection locked="0"/>
    </xf>
    <xf numFmtId="0" fontId="11" fillId="0" borderId="0" xfId="0" applyFont="1" applyProtection="1">
      <alignment vertical="center"/>
      <protection locked="0"/>
    </xf>
    <xf numFmtId="0" fontId="8" fillId="0" borderId="0" xfId="0" applyFont="1" applyProtection="1">
      <alignment vertical="center"/>
      <protection locked="0"/>
    </xf>
    <xf numFmtId="0" fontId="8" fillId="3" borderId="0" xfId="0" applyFont="1" applyFill="1" applyProtection="1">
      <alignment vertical="center"/>
      <protection locked="0"/>
    </xf>
    <xf numFmtId="0" fontId="11" fillId="0" borderId="0" xfId="0" applyFont="1" applyAlignment="1">
      <alignment horizontal="center" vertical="center"/>
    </xf>
    <xf numFmtId="0" fontId="14" fillId="6" borderId="1" xfId="0" applyFont="1" applyFill="1" applyBorder="1" applyAlignment="1">
      <alignment horizontal="center" vertical="center" wrapText="1"/>
    </xf>
    <xf numFmtId="0" fontId="11" fillId="8" borderId="1" xfId="0" applyFont="1" applyFill="1" applyBorder="1" applyAlignment="1">
      <alignment horizontal="center" vertical="top" wrapText="1"/>
    </xf>
    <xf numFmtId="0" fontId="11" fillId="8" borderId="1" xfId="0" applyFont="1" applyFill="1" applyBorder="1" applyAlignment="1">
      <alignment horizontal="center" vertical="center" wrapText="1"/>
    </xf>
    <xf numFmtId="0" fontId="11" fillId="8" borderId="1" xfId="0" applyFont="1" applyFill="1" applyBorder="1">
      <alignment vertical="center"/>
    </xf>
    <xf numFmtId="0" fontId="11" fillId="8" borderId="1" xfId="0" applyFont="1" applyFill="1" applyBorder="1" applyAlignment="1">
      <alignment vertical="center" wrapText="1"/>
    </xf>
    <xf numFmtId="0" fontId="20" fillId="8" borderId="1" xfId="0" applyFont="1" applyFill="1" applyBorder="1" applyAlignment="1">
      <alignment horizontal="center" vertical="center" wrapText="1"/>
    </xf>
    <xf numFmtId="0" fontId="19" fillId="8" borderId="1" xfId="2" applyFill="1" applyBorder="1" applyAlignment="1">
      <alignment horizontal="center" vertical="center" wrapText="1"/>
    </xf>
    <xf numFmtId="0" fontId="14"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4" fillId="8" borderId="1" xfId="0" applyFont="1" applyFill="1" applyBorder="1" applyAlignment="1">
      <alignment horizontal="center" vertical="center"/>
    </xf>
    <xf numFmtId="0" fontId="19" fillId="8" borderId="1" xfId="2" applyFill="1" applyBorder="1" applyAlignment="1">
      <alignment horizontal="center" vertical="center"/>
    </xf>
    <xf numFmtId="0" fontId="11" fillId="8" borderId="3" xfId="0" applyFont="1" applyFill="1" applyBorder="1" applyAlignment="1">
      <alignment horizontal="center" vertical="center" wrapText="1"/>
    </xf>
    <xf numFmtId="165" fontId="8" fillId="0" borderId="0" xfId="1" applyNumberFormat="1" applyFont="1" applyAlignment="1">
      <alignment vertical="center"/>
    </xf>
    <xf numFmtId="0" fontId="11" fillId="3" borderId="5" xfId="0" applyFont="1" applyFill="1" applyBorder="1" applyAlignment="1">
      <alignment horizontal="center" vertical="center"/>
    </xf>
    <xf numFmtId="0" fontId="14" fillId="3" borderId="5" xfId="0" applyFont="1" applyFill="1" applyBorder="1" applyAlignment="1">
      <alignment horizontal="center" vertical="center"/>
    </xf>
    <xf numFmtId="0" fontId="11" fillId="8" borderId="1" xfId="0" applyFont="1" applyFill="1" applyBorder="1" applyAlignment="1">
      <alignment horizontal="center" vertical="center"/>
    </xf>
    <xf numFmtId="0" fontId="11" fillId="0" borderId="5" xfId="0" applyFont="1" applyBorder="1" applyAlignment="1">
      <alignment horizontal="center" vertical="top" wrapText="1"/>
    </xf>
    <xf numFmtId="0" fontId="14" fillId="0" borderId="0" xfId="0" applyFont="1" applyAlignment="1">
      <alignment horizontal="center" vertical="center"/>
    </xf>
    <xf numFmtId="0" fontId="22" fillId="8" borderId="1" xfId="0" applyFont="1" applyFill="1" applyBorder="1" applyAlignment="1">
      <alignment vertical="center" wrapText="1"/>
    </xf>
    <xf numFmtId="164" fontId="11" fillId="8" borderId="1" xfId="0" applyNumberFormat="1" applyFont="1" applyFill="1" applyBorder="1">
      <alignment vertical="center"/>
    </xf>
    <xf numFmtId="164" fontId="11" fillId="8" borderId="1" xfId="0" applyNumberFormat="1" applyFont="1" applyFill="1" applyBorder="1" applyAlignment="1">
      <alignment horizontal="left" vertical="center"/>
    </xf>
    <xf numFmtId="164" fontId="11" fillId="8" borderId="9" xfId="0" applyNumberFormat="1" applyFont="1" applyFill="1" applyBorder="1">
      <alignment vertical="center"/>
    </xf>
    <xf numFmtId="164" fontId="11" fillId="8" borderId="9" xfId="0" applyNumberFormat="1" applyFont="1" applyFill="1" applyBorder="1" applyAlignment="1">
      <alignment horizontal="left" vertical="center"/>
    </xf>
    <xf numFmtId="164" fontId="11" fillId="8" borderId="8" xfId="0" applyNumberFormat="1" applyFont="1" applyFill="1" applyBorder="1">
      <alignment vertical="center"/>
    </xf>
    <xf numFmtId="164" fontId="11" fillId="8" borderId="8" xfId="0" applyNumberFormat="1" applyFont="1" applyFill="1" applyBorder="1" applyAlignment="1">
      <alignment horizontal="left" vertical="center"/>
    </xf>
    <xf numFmtId="164" fontId="11" fillId="8" borderId="13" xfId="0" applyNumberFormat="1" applyFont="1" applyFill="1" applyBorder="1">
      <alignment vertical="center"/>
    </xf>
    <xf numFmtId="164" fontId="11" fillId="8" borderId="13" xfId="0" applyNumberFormat="1" applyFont="1" applyFill="1" applyBorder="1" applyAlignment="1">
      <alignment horizontal="left" vertical="center"/>
    </xf>
    <xf numFmtId="164" fontId="14" fillId="9" borderId="11" xfId="0" applyNumberFormat="1" applyFont="1" applyFill="1" applyBorder="1">
      <alignment vertical="center"/>
    </xf>
    <xf numFmtId="0" fontId="14" fillId="9" borderId="12" xfId="0" applyFont="1" applyFill="1" applyBorder="1">
      <alignment vertical="center"/>
    </xf>
    <xf numFmtId="164" fontId="14" fillId="9" borderId="10" xfId="0" applyNumberFormat="1" applyFont="1" applyFill="1" applyBorder="1">
      <alignment vertical="center"/>
    </xf>
    <xf numFmtId="164" fontId="14" fillId="9" borderId="11" xfId="0" applyNumberFormat="1" applyFont="1" applyFill="1" applyBorder="1" applyAlignment="1">
      <alignment horizontal="left" vertical="center"/>
    </xf>
    <xf numFmtId="0" fontId="8" fillId="8" borderId="0" xfId="0" applyFont="1" applyFill="1" applyAlignment="1">
      <alignment horizontal="center" vertical="center"/>
    </xf>
    <xf numFmtId="0" fontId="8" fillId="8" borderId="3" xfId="0" applyFont="1" applyFill="1" applyBorder="1" applyAlignment="1">
      <alignment horizontal="center" vertical="center"/>
    </xf>
    <xf numFmtId="0" fontId="8" fillId="8" borderId="1" xfId="0" applyFont="1" applyFill="1" applyBorder="1" applyAlignment="1">
      <alignment horizontal="center" vertical="center"/>
    </xf>
    <xf numFmtId="0" fontId="8" fillId="8" borderId="1" xfId="0" applyFont="1" applyFill="1" applyBorder="1" applyAlignment="1">
      <alignment horizontal="center" vertical="center" wrapText="1"/>
    </xf>
    <xf numFmtId="0" fontId="24" fillId="8" borderId="1" xfId="2" applyFont="1" applyFill="1" applyBorder="1" applyAlignment="1">
      <alignment horizontal="center" vertical="center" wrapText="1"/>
    </xf>
    <xf numFmtId="0" fontId="25" fillId="8" borderId="1" xfId="0" applyFont="1" applyFill="1" applyBorder="1" applyAlignment="1">
      <alignment horizontal="center" vertical="center"/>
    </xf>
    <xf numFmtId="0" fontId="23" fillId="8" borderId="1" xfId="2" applyFont="1" applyFill="1" applyBorder="1" applyAlignment="1">
      <alignment horizontal="center" vertical="center" wrapText="1"/>
    </xf>
    <xf numFmtId="0" fontId="24" fillId="8" borderId="1" xfId="2" applyFont="1" applyFill="1" applyBorder="1" applyAlignment="1">
      <alignment horizontal="center" vertical="center"/>
    </xf>
    <xf numFmtId="49" fontId="11" fillId="8" borderId="1" xfId="0" applyNumberFormat="1" applyFont="1" applyFill="1" applyBorder="1" applyAlignment="1">
      <alignment horizontal="left" vertical="center" wrapText="1"/>
    </xf>
    <xf numFmtId="14" fontId="11" fillId="8" borderId="1" xfId="0" applyNumberFormat="1" applyFont="1" applyFill="1" applyBorder="1" applyAlignment="1">
      <alignment horizontal="center" vertical="center"/>
    </xf>
    <xf numFmtId="41" fontId="11" fillId="8" borderId="1" xfId="0" applyNumberFormat="1" applyFont="1" applyFill="1" applyBorder="1" applyAlignment="1">
      <alignment horizontal="right" vertical="center"/>
    </xf>
    <xf numFmtId="49" fontId="11" fillId="8" borderId="1" xfId="0" applyNumberFormat="1" applyFont="1" applyFill="1" applyBorder="1" applyAlignment="1">
      <alignment horizontal="center" vertical="center" wrapText="1"/>
    </xf>
    <xf numFmtId="0" fontId="28" fillId="8" borderId="1" xfId="4" applyFont="1" applyFill="1" applyBorder="1" applyAlignment="1">
      <alignment horizontal="center" vertical="center" wrapText="1"/>
    </xf>
    <xf numFmtId="0" fontId="14" fillId="6" borderId="1" xfId="0" applyFont="1" applyFill="1" applyBorder="1" applyAlignment="1">
      <alignment horizontal="center" vertical="center"/>
    </xf>
    <xf numFmtId="14" fontId="20" fillId="8" borderId="1" xfId="0" applyNumberFormat="1" applyFont="1" applyFill="1" applyBorder="1" applyAlignment="1">
      <alignment horizontal="center" vertical="center" wrapText="1"/>
    </xf>
    <xf numFmtId="0" fontId="21" fillId="8" borderId="1" xfId="0" applyFont="1" applyFill="1" applyBorder="1" applyAlignment="1">
      <alignment horizontal="center" vertical="center"/>
    </xf>
    <xf numFmtId="0" fontId="19" fillId="8" borderId="1" xfId="2" applyFill="1" applyBorder="1" applyAlignment="1">
      <alignment horizontal="left" vertical="center" wrapText="1"/>
    </xf>
    <xf numFmtId="0" fontId="11" fillId="8" borderId="1" xfId="0" applyFont="1" applyFill="1" applyBorder="1" applyAlignment="1">
      <alignment horizontal="center" vertical="center" wrapText="1"/>
    </xf>
    <xf numFmtId="49" fontId="11" fillId="8" borderId="1" xfId="0" applyNumberFormat="1" applyFont="1" applyFill="1" applyBorder="1" applyAlignment="1">
      <alignment horizontal="center" vertical="center"/>
    </xf>
    <xf numFmtId="49" fontId="11" fillId="8" borderId="9" xfId="0" applyNumberFormat="1" applyFont="1" applyFill="1" applyBorder="1" applyAlignment="1">
      <alignment horizontal="center" vertical="center"/>
    </xf>
    <xf numFmtId="14" fontId="11" fillId="8" borderId="9" xfId="0" applyNumberFormat="1" applyFont="1" applyFill="1" applyBorder="1" applyAlignment="1">
      <alignment horizontal="center" vertical="center"/>
    </xf>
    <xf numFmtId="0" fontId="19" fillId="8" borderId="8" xfId="2" applyFill="1" applyBorder="1" applyAlignment="1">
      <alignment horizontal="center" vertical="center"/>
    </xf>
    <xf numFmtId="0" fontId="19" fillId="8" borderId="1" xfId="2" applyFill="1" applyBorder="1" applyAlignment="1">
      <alignment vertical="center" wrapText="1"/>
    </xf>
    <xf numFmtId="0" fontId="11" fillId="8" borderId="1" xfId="0" applyFont="1" applyFill="1" applyBorder="1" applyAlignment="1">
      <alignment horizontal="center" vertical="center" wrapText="1"/>
    </xf>
    <xf numFmtId="0" fontId="11" fillId="8" borderId="1" xfId="0" applyFont="1" applyFill="1" applyBorder="1" applyAlignment="1">
      <alignment horizontal="center" vertical="center"/>
    </xf>
    <xf numFmtId="0" fontId="16" fillId="6" borderId="1" xfId="0" applyFont="1" applyFill="1" applyBorder="1" applyAlignment="1">
      <alignment horizontal="center" vertical="center"/>
    </xf>
    <xf numFmtId="0" fontId="11" fillId="8" borderId="2"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19" fillId="8" borderId="2" xfId="2" applyFill="1" applyBorder="1" applyAlignment="1">
      <alignment horizontal="center" vertical="center" wrapText="1"/>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1" fillId="8" borderId="1" xfId="0" applyFont="1" applyFill="1" applyBorder="1" applyAlignment="1">
      <alignment horizontal="center" vertical="center"/>
    </xf>
    <xf numFmtId="0" fontId="14" fillId="8" borderId="1" xfId="0" applyFont="1" applyFill="1" applyBorder="1" applyAlignment="1">
      <alignment horizontal="center" vertical="center"/>
    </xf>
    <xf numFmtId="0" fontId="6" fillId="5" borderId="1" xfId="0" applyFont="1" applyFill="1" applyBorder="1" applyAlignment="1">
      <alignment horizontal="center" vertical="center"/>
    </xf>
    <xf numFmtId="0" fontId="10" fillId="4" borderId="1" xfId="0" applyFont="1" applyFill="1" applyBorder="1" applyAlignment="1">
      <alignment horizontal="center" vertical="center"/>
    </xf>
    <xf numFmtId="0" fontId="12" fillId="4" borderId="1" xfId="0" applyFont="1" applyFill="1" applyBorder="1" applyAlignment="1">
      <alignment horizontal="center" vertical="center"/>
    </xf>
    <xf numFmtId="0" fontId="19" fillId="8" borderId="1" xfId="2" applyFill="1" applyBorder="1" applyAlignment="1">
      <alignment horizontal="center" vertical="center"/>
    </xf>
    <xf numFmtId="0" fontId="14" fillId="8" borderId="2" xfId="0" applyFont="1" applyFill="1" applyBorder="1" applyAlignment="1">
      <alignment horizontal="center" vertical="center"/>
    </xf>
    <xf numFmtId="0" fontId="14" fillId="8" borderId="3" xfId="0" applyFont="1" applyFill="1" applyBorder="1" applyAlignment="1">
      <alignment horizontal="center" vertical="center"/>
    </xf>
    <xf numFmtId="0" fontId="14" fillId="8" borderId="1" xfId="0" applyFont="1" applyFill="1" applyBorder="1" applyAlignment="1">
      <alignment horizontal="center" vertical="top" wrapText="1"/>
    </xf>
    <xf numFmtId="0" fontId="14" fillId="8" borderId="1" xfId="0" applyFont="1" applyFill="1" applyBorder="1" applyAlignment="1">
      <alignment horizontal="left" vertical="center" wrapText="1"/>
    </xf>
    <xf numFmtId="0" fontId="14" fillId="2" borderId="1" xfId="0" applyFont="1" applyFill="1" applyBorder="1" applyAlignment="1">
      <alignment horizontal="center" vertical="center"/>
    </xf>
    <xf numFmtId="9" fontId="14" fillId="8" borderId="1" xfId="0" applyNumberFormat="1" applyFont="1" applyFill="1" applyBorder="1" applyAlignment="1">
      <alignment horizontal="center" vertical="center" wrapText="1"/>
    </xf>
    <xf numFmtId="0" fontId="14" fillId="8" borderId="1" xfId="0" applyFont="1" applyFill="1" applyBorder="1" applyAlignment="1">
      <alignment horizontal="center" vertical="center" wrapText="1"/>
    </xf>
    <xf numFmtId="0" fontId="19" fillId="8" borderId="1" xfId="2" applyFill="1" applyBorder="1" applyAlignment="1">
      <alignment horizontal="center" vertical="center" wrapText="1"/>
    </xf>
    <xf numFmtId="164" fontId="14" fillId="9" borderId="14" xfId="0" applyNumberFormat="1" applyFont="1" applyFill="1" applyBorder="1" applyAlignment="1">
      <alignment horizontal="right" vertical="center"/>
    </xf>
    <xf numFmtId="164" fontId="14" fillId="9" borderId="15" xfId="0" applyNumberFormat="1" applyFont="1" applyFill="1" applyBorder="1" applyAlignment="1">
      <alignment horizontal="right" vertical="center"/>
    </xf>
    <xf numFmtId="164" fontId="14" fillId="9" borderId="16" xfId="0" applyNumberFormat="1" applyFont="1" applyFill="1" applyBorder="1" applyAlignment="1">
      <alignment horizontal="right" vertical="center"/>
    </xf>
    <xf numFmtId="0" fontId="26" fillId="8" borderId="2" xfId="0" applyFont="1" applyFill="1" applyBorder="1" applyAlignment="1">
      <alignment horizontal="center" vertical="center" wrapText="1"/>
    </xf>
    <xf numFmtId="0" fontId="26" fillId="8" borderId="3" xfId="0" applyFont="1" applyFill="1" applyBorder="1" applyAlignment="1">
      <alignment horizontal="center" vertical="center" wrapText="1"/>
    </xf>
    <xf numFmtId="0" fontId="14" fillId="2" borderId="2"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7" fillId="7" borderId="2" xfId="0" applyFont="1" applyFill="1" applyBorder="1" applyAlignment="1" applyProtection="1">
      <alignment horizontal="center" vertical="center"/>
      <protection locked="0"/>
    </xf>
    <xf numFmtId="0" fontId="17" fillId="7" borderId="5" xfId="0" applyFont="1" applyFill="1" applyBorder="1" applyAlignment="1" applyProtection="1">
      <alignment horizontal="center" vertical="center"/>
      <protection locked="0"/>
    </xf>
    <xf numFmtId="0" fontId="17" fillId="7" borderId="3" xfId="0" applyFont="1" applyFill="1" applyBorder="1" applyAlignment="1" applyProtection="1">
      <alignment horizontal="center" vertical="center"/>
      <protection locked="0"/>
    </xf>
    <xf numFmtId="0" fontId="14" fillId="6" borderId="1" xfId="0" applyFont="1" applyFill="1" applyBorder="1" applyAlignment="1">
      <alignment horizontal="center" vertical="center" wrapText="1"/>
    </xf>
    <xf numFmtId="0" fontId="8" fillId="8" borderId="2" xfId="0" applyFont="1" applyFill="1" applyBorder="1" applyAlignment="1">
      <alignment horizontal="justify" vertical="center" wrapText="1"/>
    </xf>
    <xf numFmtId="0" fontId="8" fillId="8" borderId="3" xfId="0" applyFont="1" applyFill="1" applyBorder="1" applyAlignment="1">
      <alignment horizontal="justify" vertical="center" wrapText="1"/>
    </xf>
    <xf numFmtId="0" fontId="12" fillId="8" borderId="2" xfId="0" applyFont="1" applyFill="1" applyBorder="1" applyAlignment="1">
      <alignment horizontal="left" vertical="center"/>
    </xf>
    <xf numFmtId="0" fontId="12" fillId="8" borderId="5" xfId="0" applyFont="1" applyFill="1" applyBorder="1" applyAlignment="1">
      <alignment horizontal="left" vertical="center"/>
    </xf>
    <xf numFmtId="0" fontId="12" fillId="8" borderId="3" xfId="0" applyFont="1" applyFill="1" applyBorder="1" applyAlignment="1">
      <alignment horizontal="left"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0" fillId="5" borderId="1" xfId="0" applyFont="1" applyFill="1" applyBorder="1" applyAlignment="1">
      <alignment horizontal="center" vertical="center"/>
    </xf>
    <xf numFmtId="0" fontId="14" fillId="6" borderId="1" xfId="0" applyFont="1" applyFill="1" applyBorder="1" applyAlignment="1">
      <alignment horizontal="center" vertical="top"/>
    </xf>
    <xf numFmtId="0" fontId="14" fillId="6" borderId="1" xfId="0" applyFont="1" applyFill="1" applyBorder="1" applyAlignment="1">
      <alignment horizontal="center" vertical="top" wrapText="1"/>
    </xf>
    <xf numFmtId="0" fontId="14" fillId="6" borderId="1" xfId="0" applyFont="1" applyFill="1" applyBorder="1" applyAlignment="1">
      <alignment horizontal="left" vertical="center"/>
    </xf>
    <xf numFmtId="0" fontId="16" fillId="6" borderId="1" xfId="0" applyFont="1" applyFill="1" applyBorder="1" applyAlignment="1">
      <alignment horizontal="center" vertical="center" wrapText="1"/>
    </xf>
    <xf numFmtId="0" fontId="11" fillId="8" borderId="2" xfId="0" applyFont="1" applyFill="1" applyBorder="1" applyAlignment="1">
      <alignment horizontal="justify" vertical="center" wrapText="1"/>
    </xf>
    <xf numFmtId="0" fontId="11" fillId="8" borderId="3" xfId="0" applyFont="1" applyFill="1" applyBorder="1" applyAlignment="1">
      <alignment horizontal="justify" vertical="center" wrapText="1"/>
    </xf>
    <xf numFmtId="9" fontId="11" fillId="8" borderId="2" xfId="0" applyNumberFormat="1" applyFont="1" applyFill="1" applyBorder="1" applyAlignment="1">
      <alignment horizontal="center" vertical="center" wrapText="1"/>
    </xf>
    <xf numFmtId="0" fontId="27" fillId="8" borderId="1" xfId="2" applyFont="1" applyFill="1" applyBorder="1" applyAlignment="1">
      <alignment horizontal="center" vertical="center" wrapText="1"/>
    </xf>
    <xf numFmtId="0" fontId="14" fillId="0" borderId="5" xfId="0" applyFont="1" applyBorder="1" applyAlignment="1">
      <alignment horizontal="center" vertical="center"/>
    </xf>
    <xf numFmtId="0" fontId="14" fillId="4" borderId="1" xfId="0" applyFont="1" applyFill="1" applyBorder="1" applyAlignment="1">
      <alignment horizontal="center" vertical="center"/>
    </xf>
    <xf numFmtId="0" fontId="14" fillId="0" borderId="5" xfId="0" applyFont="1" applyBorder="1" applyAlignment="1">
      <alignment horizontal="center" vertical="top" wrapText="1"/>
    </xf>
    <xf numFmtId="0" fontId="20" fillId="8" borderId="2"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4" fillId="4" borderId="6" xfId="0" applyFont="1" applyFill="1" applyBorder="1" applyAlignment="1">
      <alignment horizontal="center" vertical="top" wrapText="1"/>
    </xf>
    <xf numFmtId="0" fontId="14" fillId="4" borderId="7" xfId="0" applyFont="1" applyFill="1" applyBorder="1" applyAlignment="1">
      <alignment horizontal="center" vertical="top" wrapText="1"/>
    </xf>
    <xf numFmtId="0" fontId="11" fillId="0" borderId="5" xfId="0" applyFont="1" applyBorder="1" applyAlignment="1">
      <alignment horizontal="center" vertical="center"/>
    </xf>
    <xf numFmtId="9" fontId="14" fillId="8" borderId="2" xfId="0" applyNumberFormat="1" applyFont="1" applyFill="1" applyBorder="1" applyAlignment="1">
      <alignment horizontal="center" vertical="center" wrapText="1"/>
    </xf>
    <xf numFmtId="9" fontId="14" fillId="8" borderId="5" xfId="0" applyNumberFormat="1" applyFont="1" applyFill="1" applyBorder="1" applyAlignment="1">
      <alignment horizontal="center" vertical="center" wrapText="1"/>
    </xf>
    <xf numFmtId="9" fontId="14" fillId="8" borderId="3" xfId="0" applyNumberFormat="1" applyFont="1" applyFill="1" applyBorder="1" applyAlignment="1">
      <alignment horizontal="center" vertical="center" wrapText="1"/>
    </xf>
    <xf numFmtId="0" fontId="27" fillId="8" borderId="3" xfId="2" applyFont="1" applyFill="1" applyBorder="1" applyAlignment="1">
      <alignment horizontal="center" vertical="center" wrapText="1"/>
    </xf>
    <xf numFmtId="49" fontId="11" fillId="8" borderId="2"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3" xfId="0" applyNumberFormat="1" applyFont="1" applyFill="1" applyBorder="1" applyAlignment="1">
      <alignment horizontal="center" vertical="center" wrapText="1"/>
    </xf>
    <xf numFmtId="0" fontId="11" fillId="8" borderId="2" xfId="0" applyFont="1" applyFill="1" applyBorder="1" applyAlignment="1">
      <alignment horizontal="center" vertical="center"/>
    </xf>
    <xf numFmtId="0" fontId="11" fillId="8" borderId="5" xfId="0" applyFont="1" applyFill="1" applyBorder="1" applyAlignment="1">
      <alignment horizontal="center" vertical="center"/>
    </xf>
    <xf numFmtId="0" fontId="11" fillId="8" borderId="3" xfId="0" applyFont="1" applyFill="1" applyBorder="1" applyAlignment="1">
      <alignment horizontal="center" vertical="center"/>
    </xf>
    <xf numFmtId="49" fontId="19" fillId="8" borderId="2" xfId="2" applyNumberFormat="1" applyFill="1" applyBorder="1" applyAlignment="1">
      <alignment horizontal="center" vertical="center" wrapText="1"/>
    </xf>
    <xf numFmtId="0" fontId="12" fillId="5" borderId="1" xfId="0" applyFont="1" applyFill="1" applyBorder="1" applyAlignment="1">
      <alignment horizontal="center" vertical="center"/>
    </xf>
    <xf numFmtId="0" fontId="18" fillId="6"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 xfId="0" applyFont="1" applyFill="1" applyBorder="1" applyAlignment="1">
      <alignment horizontal="justify" vertical="center" wrapText="1"/>
    </xf>
    <xf numFmtId="0" fontId="14" fillId="2" borderId="1" xfId="0" applyFont="1" applyFill="1" applyBorder="1" applyAlignment="1">
      <alignment horizontal="justify" vertical="center" wrapText="1"/>
    </xf>
    <xf numFmtId="0" fontId="8" fillId="8" borderId="2" xfId="0" applyFont="1" applyFill="1" applyBorder="1" applyAlignment="1">
      <alignment horizontal="left" vertical="center" wrapText="1"/>
    </xf>
    <xf numFmtId="0" fontId="8" fillId="8" borderId="3" xfId="0" applyFont="1" applyFill="1" applyBorder="1" applyAlignment="1">
      <alignment horizontal="left" vertical="center" wrapText="1"/>
    </xf>
    <xf numFmtId="0" fontId="24" fillId="8" borderId="2" xfId="2" applyFont="1" applyFill="1" applyBorder="1" applyAlignment="1">
      <alignment horizontal="justify" vertical="center" wrapText="1"/>
    </xf>
    <xf numFmtId="0" fontId="13" fillId="4" borderId="1" xfId="0" applyFont="1" applyFill="1" applyBorder="1" applyAlignment="1">
      <alignment horizontal="center" vertical="center"/>
    </xf>
    <xf numFmtId="0" fontId="8" fillId="8" borderId="6" xfId="0" applyFont="1" applyFill="1" applyBorder="1" applyAlignment="1">
      <alignment horizontal="center" vertical="center" wrapText="1"/>
    </xf>
    <xf numFmtId="0" fontId="8" fillId="8" borderId="7" xfId="0" applyFont="1" applyFill="1" applyBorder="1" applyAlignment="1">
      <alignment horizontal="center" vertical="center" wrapText="1"/>
    </xf>
    <xf numFmtId="0" fontId="24" fillId="8" borderId="2" xfId="2" applyFont="1" applyFill="1" applyBorder="1" applyAlignment="1">
      <alignment horizontal="center" vertical="center" wrapText="1"/>
    </xf>
    <xf numFmtId="0" fontId="24" fillId="8" borderId="3" xfId="2" applyFont="1" applyFill="1" applyBorder="1" applyAlignment="1">
      <alignment horizontal="center" vertical="center" wrapText="1"/>
    </xf>
    <xf numFmtId="0" fontId="12" fillId="4" borderId="2"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 xfId="0" applyFont="1" applyFill="1" applyBorder="1" applyAlignment="1">
      <alignment horizontal="center" vertical="center"/>
    </xf>
    <xf numFmtId="0" fontId="18" fillId="6" borderId="2" xfId="0" applyFont="1" applyFill="1" applyBorder="1" applyAlignment="1" applyProtection="1">
      <alignment horizontal="center" vertical="center"/>
      <protection locked="0"/>
    </xf>
    <xf numFmtId="0" fontId="18" fillId="6" borderId="5" xfId="0" applyFont="1" applyFill="1" applyBorder="1" applyAlignment="1" applyProtection="1">
      <alignment horizontal="center" vertical="center"/>
      <protection locked="0"/>
    </xf>
    <xf numFmtId="0" fontId="18" fillId="6" borderId="3" xfId="0"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49" fontId="11" fillId="8" borderId="2" xfId="0" applyNumberFormat="1" applyFont="1" applyFill="1" applyBorder="1" applyAlignment="1">
      <alignment horizontal="left" vertical="center" wrapText="1"/>
    </xf>
    <xf numFmtId="49" fontId="11" fillId="8" borderId="5" xfId="0" applyNumberFormat="1" applyFont="1" applyFill="1" applyBorder="1" applyAlignment="1">
      <alignment horizontal="left" vertical="center" wrapText="1"/>
    </xf>
    <xf numFmtId="49" fontId="11" fillId="8" borderId="3" xfId="0" applyNumberFormat="1" applyFont="1" applyFill="1" applyBorder="1" applyAlignment="1">
      <alignment horizontal="left" vertical="center" wrapText="1"/>
    </xf>
    <xf numFmtId="0" fontId="27" fillId="8" borderId="2" xfId="2" applyFont="1" applyFill="1" applyBorder="1" applyAlignment="1">
      <alignment horizontal="center" vertical="center" wrapText="1"/>
    </xf>
    <xf numFmtId="0" fontId="20" fillId="8" borderId="5" xfId="0" applyFont="1" applyFill="1" applyBorder="1" applyAlignment="1">
      <alignment horizontal="center" vertical="center" wrapText="1"/>
    </xf>
    <xf numFmtId="0" fontId="19" fillId="8" borderId="3" xfId="2" applyFill="1" applyBorder="1" applyAlignment="1">
      <alignment horizontal="center" vertical="center" wrapText="1"/>
    </xf>
    <xf numFmtId="0" fontId="13" fillId="8" borderId="2" xfId="0" applyFont="1" applyFill="1" applyBorder="1" applyAlignment="1" applyProtection="1">
      <alignment horizontal="center" vertical="center"/>
      <protection locked="0"/>
    </xf>
    <xf numFmtId="0" fontId="13" fillId="8" borderId="3" xfId="0" applyFont="1" applyFill="1" applyBorder="1" applyAlignment="1" applyProtection="1">
      <alignment horizontal="center" vertical="center"/>
      <protection locked="0"/>
    </xf>
    <xf numFmtId="0" fontId="15" fillId="2" borderId="2" xfId="0" applyFont="1" applyFill="1" applyBorder="1" applyAlignment="1" applyProtection="1">
      <alignment horizontal="center" vertical="center"/>
      <protection locked="0"/>
    </xf>
    <xf numFmtId="0" fontId="15" fillId="2" borderId="3" xfId="0" applyFont="1" applyFill="1" applyBorder="1" applyAlignment="1" applyProtection="1">
      <alignment horizontal="center" vertical="center"/>
      <protection locked="0"/>
    </xf>
    <xf numFmtId="0" fontId="11" fillId="8" borderId="2" xfId="0" applyFont="1" applyFill="1" applyBorder="1" applyAlignment="1" applyProtection="1">
      <alignment horizontal="center" vertical="center"/>
      <protection locked="0"/>
    </xf>
    <xf numFmtId="0" fontId="11" fillId="8" borderId="3" xfId="0" applyFont="1" applyFill="1" applyBorder="1" applyAlignment="1" applyProtection="1">
      <alignment horizontal="center" vertical="center"/>
      <protection locked="0"/>
    </xf>
    <xf numFmtId="0" fontId="19" fillId="8" borderId="2" xfId="2" applyFill="1" applyBorder="1" applyAlignment="1" applyProtection="1">
      <alignment horizontal="center" vertical="center"/>
      <protection locked="0"/>
    </xf>
    <xf numFmtId="0" fontId="19" fillId="8" borderId="5" xfId="2" applyFill="1" applyBorder="1" applyAlignment="1" applyProtection="1">
      <alignment horizontal="center" vertical="center"/>
      <protection locked="0"/>
    </xf>
    <xf numFmtId="0" fontId="19" fillId="8" borderId="3" xfId="2" applyFill="1" applyBorder="1" applyAlignment="1" applyProtection="1">
      <alignment horizontal="center" vertical="center"/>
      <protection locked="0"/>
    </xf>
    <xf numFmtId="49" fontId="27" fillId="8" borderId="3" xfId="2" applyNumberFormat="1" applyFont="1" applyFill="1" applyBorder="1" applyAlignment="1">
      <alignment horizontal="center" vertical="center" wrapText="1"/>
    </xf>
    <xf numFmtId="49" fontId="11" fillId="8" borderId="1" xfId="0" applyNumberFormat="1" applyFont="1" applyFill="1" applyBorder="1" applyAlignment="1">
      <alignment vertical="center" wrapText="1"/>
    </xf>
    <xf numFmtId="164" fontId="14" fillId="9" borderId="0" xfId="0" applyNumberFormat="1" applyFont="1" applyFill="1" applyBorder="1" applyAlignment="1">
      <alignment horizontal="right" vertical="center"/>
    </xf>
    <xf numFmtId="164" fontId="14" fillId="9" borderId="0" xfId="0" applyNumberFormat="1" applyFont="1" applyFill="1" applyBorder="1">
      <alignment vertical="center"/>
    </xf>
    <xf numFmtId="0" fontId="14" fillId="9" borderId="0" xfId="0" applyFont="1" applyFill="1" applyBorder="1">
      <alignment vertical="center"/>
    </xf>
  </cellXfs>
  <cellStyles count="16">
    <cellStyle name="Hipervínculo" xfId="2" builtinId="8"/>
    <cellStyle name="Millares [0] 2" xfId="6"/>
    <cellStyle name="Millares [0] 2 2" xfId="13"/>
    <cellStyle name="Normal" xfId="0" builtinId="0"/>
    <cellStyle name="Normal 2" xfId="8"/>
    <cellStyle name="Normal 2 2" xfId="15"/>
    <cellStyle name="Normal 2 3" xfId="4"/>
    <cellStyle name="Normal 2 3 2" xfId="11"/>
    <cellStyle name="Normal 5" xfId="7"/>
    <cellStyle name="Normal 5 2" xfId="14"/>
    <cellStyle name="Porcentaje" xfId="1" builtinId="5"/>
    <cellStyle name="Porcentaje 2" xfId="5"/>
    <cellStyle name="Porcentaje 2 2" xfId="12"/>
    <cellStyle name="Porcentaje 3" xfId="3"/>
    <cellStyle name="Porcentaje 3 2" xfId="10"/>
    <cellStyle name="Porcentaje 4"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Presupuesto Vigente vs. Ejecución 2024 - Por Grupo de Gasto</a:t>
            </a:r>
          </a:p>
          <a:p>
            <a:pPr>
              <a:defRPr/>
            </a:pPr>
            <a:r>
              <a:rPr lang="en-US"/>
              <a:t>(en miles de guaraníes)</a:t>
            </a:r>
          </a:p>
        </c:rich>
      </c:tx>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lotArea>
      <c:layout/>
      <c:barChart>
        <c:barDir val="col"/>
        <c:grouping val="clustered"/>
        <c:varyColors val="0"/>
        <c:ser>
          <c:idx val="0"/>
          <c:order val="0"/>
          <c:tx>
            <c:strRef>
              <c:f>'[1]4.8 Grafico'!$D$2</c:f>
              <c:strCache>
                <c:ptCount val="1"/>
                <c:pt idx="0">
                  <c:v>Presupuesto Vigente</c:v>
                </c:pt>
              </c:strCache>
            </c:strRef>
          </c:tx>
          <c:spPr>
            <a:noFill/>
            <a:ln w="9525" cap="flat" cmpd="sng" algn="ctr">
              <a:solidFill>
                <a:schemeClr val="accent1"/>
              </a:solidFill>
              <a:miter lim="800000"/>
            </a:ln>
            <a:effectLst>
              <a:glow rad="63500">
                <a:schemeClr val="accent1">
                  <a:satMod val="175000"/>
                  <a:alpha val="25000"/>
                </a:schemeClr>
              </a:glow>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40416410.539999999</c:v>
                </c:pt>
                <c:pt idx="1">
                  <c:v>11555093.982000001</c:v>
                </c:pt>
                <c:pt idx="2">
                  <c:v>4163616.6490000002</c:v>
                </c:pt>
                <c:pt idx="3">
                  <c:v>4134059.12</c:v>
                </c:pt>
                <c:pt idx="4">
                  <c:v>769421.78</c:v>
                </c:pt>
                <c:pt idx="5">
                  <c:v>561700</c:v>
                </c:pt>
              </c:numCache>
            </c:numRef>
          </c:val>
          <c:extLst xmlns:c16r2="http://schemas.microsoft.com/office/drawing/2015/06/chart">
            <c:ext xmlns:c16="http://schemas.microsoft.com/office/drawing/2014/chart" uri="{C3380CC4-5D6E-409C-BE32-E72D297353CC}">
              <c16:uniqueId val="{00000000-4D4F-45C9-8CF0-30F528B7158C}"/>
            </c:ext>
          </c:extLst>
        </c:ser>
        <c:ser>
          <c:idx val="1"/>
          <c:order val="1"/>
          <c:tx>
            <c:strRef>
              <c:f>'[1]4.8 Grafico'!$E$2</c:f>
              <c:strCache>
                <c:ptCount val="1"/>
                <c:pt idx="0">
                  <c:v>Obligado</c:v>
                </c:pt>
              </c:strCache>
            </c:strRef>
          </c:tx>
          <c:spPr>
            <a:noFill/>
            <a:ln w="9525" cap="flat" cmpd="sng" algn="ctr">
              <a:solidFill>
                <a:schemeClr val="accent2"/>
              </a:solidFill>
              <a:miter lim="800000"/>
            </a:ln>
            <a:effectLst>
              <a:glow rad="63500">
                <a:schemeClr val="accent2">
                  <a:satMod val="175000"/>
                  <a:alpha val="25000"/>
                </a:schemeClr>
              </a:glow>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8013119.0240000002</c:v>
                </c:pt>
                <c:pt idx="1">
                  <c:v>1180210.8259999999</c:v>
                </c:pt>
                <c:pt idx="2">
                  <c:v>18424.941999999999</c:v>
                </c:pt>
                <c:pt idx="3">
                  <c:v>0</c:v>
                </c:pt>
                <c:pt idx="4">
                  <c:v>88552.619000000006</c:v>
                </c:pt>
                <c:pt idx="5">
                  <c:v>23357.419000000002</c:v>
                </c:pt>
              </c:numCache>
            </c:numRef>
          </c:val>
          <c:extLst xmlns:c16r2="http://schemas.microsoft.com/office/drawing/2015/06/chart">
            <c:ext xmlns:c16="http://schemas.microsoft.com/office/drawing/2014/chart" uri="{C3380CC4-5D6E-409C-BE32-E72D297353CC}">
              <c16:uniqueId val="{00000001-4D4F-45C9-8CF0-30F528B7158C}"/>
            </c:ext>
          </c:extLst>
        </c:ser>
        <c:dLbls>
          <c:showLegendKey val="0"/>
          <c:showVal val="0"/>
          <c:showCatName val="0"/>
          <c:showSerName val="0"/>
          <c:showPercent val="0"/>
          <c:showBubbleSize val="0"/>
        </c:dLbls>
        <c:gapWidth val="315"/>
        <c:overlap val="-40"/>
        <c:axId val="2126990656"/>
        <c:axId val="2126993376"/>
      </c:barChart>
      <c:catAx>
        <c:axId val="2126990656"/>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2126993376"/>
        <c:crosses val="autoZero"/>
        <c:auto val="1"/>
        <c:lblAlgn val="ctr"/>
        <c:lblOffset val="100"/>
        <c:noMultiLvlLbl val="0"/>
      </c:catAx>
      <c:valAx>
        <c:axId val="2126993376"/>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2126990656"/>
        <c:crosses val="autoZero"/>
        <c:crossBetween val="between"/>
      </c:valAx>
      <c:dTable>
        <c:showHorzBorder val="1"/>
        <c:showVertBorder val="1"/>
        <c:showOutline val="1"/>
        <c:showKeys val="1"/>
        <c:spPr>
          <a:noFill/>
          <a:ln w="9525">
            <a:solidFill>
              <a:schemeClr val="dk1">
                <a:lumMod val="50000"/>
                <a:lumOff val="50000"/>
              </a:schemeClr>
            </a:solidFill>
          </a:ln>
          <a:effectLst/>
        </c:spPr>
        <c:txPr>
          <a:bodyPr rot="0" spcFirstLastPara="1" vertOverflow="ellipsis" vert="horz" wrap="square" anchor="ctr" anchorCtr="1"/>
          <a:lstStyle/>
          <a:p>
            <a:pPr rtl="0">
              <a:defRPr sz="900" b="0" i="0" u="none" strike="noStrike" kern="1200" baseline="0">
                <a:solidFill>
                  <a:schemeClr val="lt1">
                    <a:lumMod val="7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3">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119</xdr:row>
      <xdr:rowOff>0</xdr:rowOff>
    </xdr:from>
    <xdr:to>
      <xdr:col>6</xdr:col>
      <xdr:colOff>1564821</xdr:colOff>
      <xdr:row>144</xdr:row>
      <xdr:rowOff>108857</xdr:rowOff>
    </xdr:to>
    <xdr:graphicFrame macro="">
      <xdr:nvGraphicFramePr>
        <xdr:cNvPr id="3" name="Gráfico 2">
          <a:extLst>
            <a:ext uri="{FF2B5EF4-FFF2-40B4-BE49-F238E27FC236}">
              <a16:creationId xmlns:a16="http://schemas.microsoft.com/office/drawing/2014/main" xmlns="" id="{F8BCEAA9-4D66-4194-A52A-54CF49FDDC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219</xdr:row>
      <xdr:rowOff>244927</xdr:rowOff>
    </xdr:from>
    <xdr:to>
      <xdr:col>7</xdr:col>
      <xdr:colOff>40821</xdr:colOff>
      <xdr:row>264</xdr:row>
      <xdr:rowOff>190498</xdr:rowOff>
    </xdr:to>
    <xdr:pic>
      <xdr:nvPicPr>
        <xdr:cNvPr id="8" name="Imagen 7">
          <a:extLst>
            <a:ext uri="{FF2B5EF4-FFF2-40B4-BE49-F238E27FC236}">
              <a16:creationId xmlns:a16="http://schemas.microsoft.com/office/drawing/2014/main" xmlns="" id="{FC591E7B-4541-8E8F-71E2-D9CE701230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85793034"/>
          <a:ext cx="12001500" cy="857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cuments/INTN/UTA/A&#241;o%202024/Rendici&#243;n%20de%20Cuentas%202024/1er%20Trimestre%202024/Matriz%20Rendici&#243;n%20de%20Cuentas%20INTN.%203er.%20Trimestre%202023.%20Editable.%20Presupues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RCC_23"/>
      <sheetName val="Presupuesto"/>
      <sheetName val="4.8 Grafico"/>
    </sheetNames>
    <sheetDataSet>
      <sheetData sheetId="0"/>
      <sheetData sheetId="1"/>
      <sheetData sheetId="2">
        <row r="2">
          <cell r="D2" t="str">
            <v>Presupuesto Vigente</v>
          </cell>
          <cell r="E2" t="str">
            <v>Obligado</v>
          </cell>
        </row>
        <row r="3">
          <cell r="C3" t="str">
            <v>Grupo 100</v>
          </cell>
          <cell r="D3">
            <v>40416410.539999999</v>
          </cell>
          <cell r="E3">
            <v>8013119.0240000002</v>
          </cell>
        </row>
        <row r="4">
          <cell r="C4" t="str">
            <v>Grupo 200</v>
          </cell>
          <cell r="D4">
            <v>11555093.982000001</v>
          </cell>
          <cell r="E4">
            <v>1180210.8259999999</v>
          </cell>
        </row>
        <row r="5">
          <cell r="C5" t="str">
            <v>Grupo 300</v>
          </cell>
          <cell r="D5">
            <v>4163616.6490000002</v>
          </cell>
          <cell r="E5">
            <v>18424.941999999999</v>
          </cell>
        </row>
        <row r="6">
          <cell r="C6" t="str">
            <v>Grupo 500</v>
          </cell>
          <cell r="D6">
            <v>4134059.12</v>
          </cell>
          <cell r="E6">
            <v>0</v>
          </cell>
        </row>
        <row r="7">
          <cell r="C7" t="str">
            <v>Grupo 800</v>
          </cell>
          <cell r="D7">
            <v>769421.78</v>
          </cell>
          <cell r="E7">
            <v>88552.619000000006</v>
          </cell>
        </row>
        <row r="8">
          <cell r="C8" t="str">
            <v>Grupo 900</v>
          </cell>
          <cell r="D8">
            <v>561700</v>
          </cell>
          <cell r="E8">
            <v>23357.419000000002</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twitter.com/IntnParaguay?t=WlixOrzEcE9RUAZ9QWI3ow&amp;s=08" TargetMode="External"/><Relationship Id="rId18" Type="http://schemas.openxmlformats.org/officeDocument/2006/relationships/hyperlink" Target="https://nube.intn.gov.py/cloud/index.php/s/2enC9cdeZc9nEyG?dir=undefined&amp;path=%2FRendici%C3%B3n%20de%20Cuentas%20al%20Ciudadano%20-%20Documentos&amp;openfile=361053" TargetMode="External"/><Relationship Id="rId26" Type="http://schemas.openxmlformats.org/officeDocument/2006/relationships/hyperlink" Target="https://nube.intn.gov.py/cloud/index.php/s/zRbXjD9PNR94kFj" TargetMode="External"/><Relationship Id="rId39" Type="http://schemas.openxmlformats.org/officeDocument/2006/relationships/hyperlink" Target="https://nube.intn.gov.py/cloud/index.php/s/WD3RF9SjC3LexbS?path=%2FLEY%205189%2FEjecuci%C3%B3n%20presupuestaria%2F2024" TargetMode="External"/><Relationship Id="rId21" Type="http://schemas.openxmlformats.org/officeDocument/2006/relationships/hyperlink" Target="https://nube.intn.gov.py/cloud/index.php/s/9L83jrtxqdniz6d" TargetMode="External"/><Relationship Id="rId34" Type="http://schemas.openxmlformats.org/officeDocument/2006/relationships/hyperlink" Target="https://nube.intn.gov.py/cloud/index.php/s/WD3RF9SjC3LexbS?path=%2FLEY%205189%2FEjecuci%C3%B3n%20presupuestaria%2F2024" TargetMode="External"/><Relationship Id="rId42" Type="http://schemas.openxmlformats.org/officeDocument/2006/relationships/hyperlink" Target="https://nube.intn.gov.py/cloud/index.php/s/WD3RF9SjC3LexbS?path=%2FLEY%205189%2FEjecuci%C3%B3n%20presupuestaria%2F2024" TargetMode="External"/><Relationship Id="rId47" Type="http://schemas.openxmlformats.org/officeDocument/2006/relationships/hyperlink" Target="https://nube.intn.gov.py/cloud/index.php/s/WD3RF9SjC3LexbS?path=%2FLEY%205189%2FEjecuci%C3%B3n%20presupuestaria%2F2024" TargetMode="External"/><Relationship Id="rId50" Type="http://schemas.openxmlformats.org/officeDocument/2006/relationships/hyperlink" Target="https://nube.intn.gov.py/cloud/index.php/s/WD3RF9SjC3LexbS?path=%2FLEY%205189%2FEjecuci%C3%B3n%20presupuestaria%2F2024" TargetMode="External"/><Relationship Id="rId7" Type="http://schemas.openxmlformats.org/officeDocument/2006/relationships/hyperlink" Target="https://pub-py.theintegrityapp.com/agente/" TargetMode="External"/><Relationship Id="rId2" Type="http://schemas.openxmlformats.org/officeDocument/2006/relationships/hyperlink" Target="https://nube.intn.gov.py/cloud/index.php/s/2enC9cdeZc9nEyG?path=%2F005%20Rendici%C3%B3n%20de%20Cuentas%20al%20Ciudadano%20del%20INTN%202024" TargetMode="External"/><Relationship Id="rId16" Type="http://schemas.openxmlformats.org/officeDocument/2006/relationships/hyperlink" Target="https://nube.intn.gov.py/cloud/index.php/s/8ZdJ6PCbE6qjoaR" TargetMode="External"/><Relationship Id="rId29" Type="http://schemas.openxmlformats.org/officeDocument/2006/relationships/hyperlink" Target="https://www.contrataciones.gov.py/licitaciones/adjudicacion/contrato/1ef33be5-e434-69be-a2ad-9702a5fa4e71.html" TargetMode="External"/><Relationship Id="rId11" Type="http://schemas.openxmlformats.org/officeDocument/2006/relationships/hyperlink" Target="http://www.intn.gov.py/" TargetMode="External"/><Relationship Id="rId24" Type="http://schemas.openxmlformats.org/officeDocument/2006/relationships/hyperlink" Target="https://nube.intn.gov.py/cloud/index.php/s/jYNb3g4dQQAs5Ri" TargetMode="External"/><Relationship Id="rId32" Type="http://schemas.openxmlformats.org/officeDocument/2006/relationships/hyperlink" Target="https://www.contrataciones.gov.py/licitaciones/adjudicacion/contrato/1ef6ea56-8a71-606c-8e10-6b06407bb29c.html" TargetMode="External"/><Relationship Id="rId37" Type="http://schemas.openxmlformats.org/officeDocument/2006/relationships/hyperlink" Target="https://nube.intn.gov.py/cloud/index.php/s/WD3RF9SjC3LexbS?path=%2FLEY%205189%2FEjecuci%C3%B3n%20presupuestaria%2F2024" TargetMode="External"/><Relationship Id="rId40" Type="http://schemas.openxmlformats.org/officeDocument/2006/relationships/hyperlink" Target="https://nube.intn.gov.py/cloud/index.php/s/WD3RF9SjC3LexbS?path=%2FLEY%205189%2FEjecuci%C3%B3n%20presupuestaria%2F2024" TargetMode="External"/><Relationship Id="rId45" Type="http://schemas.openxmlformats.org/officeDocument/2006/relationships/hyperlink" Target="https://nube.intn.gov.py/cloud/index.php/s/WD3RF9SjC3LexbS?path=%2FLEY%205189%2FEjecuci%C3%B3n%20presupuestaria%2F2024" TargetMode="External"/><Relationship Id="rId53" Type="http://schemas.openxmlformats.org/officeDocument/2006/relationships/printerSettings" Target="../printerSettings/printerSettings1.bin"/><Relationship Id="rId5" Type="http://schemas.openxmlformats.org/officeDocument/2006/relationships/hyperlink" Target="https://informacionpublica.paraguay.gov.py/portal/" TargetMode="External"/><Relationship Id="rId10" Type="http://schemas.openxmlformats.org/officeDocument/2006/relationships/hyperlink" Target="https://transparencia.senac.gov.py/portal/historial-cumplimiento" TargetMode="External"/><Relationship Id="rId19" Type="http://schemas.openxmlformats.org/officeDocument/2006/relationships/hyperlink" Target="https://nube.intn.gov.py/cloud/index.php/s/TnbWajcBd2waMBd" TargetMode="External"/><Relationship Id="rId31" Type="http://schemas.openxmlformats.org/officeDocument/2006/relationships/hyperlink" Target="https://www.contrataciones.gov.py/licitaciones/adjudicacion/contrato/1ef75ca2-8dba-6ec6-b5b6-b13af5be27f7.html" TargetMode="External"/><Relationship Id="rId44" Type="http://schemas.openxmlformats.org/officeDocument/2006/relationships/hyperlink" Target="https://nube.intn.gov.py/cloud/index.php/s/WD3RF9SjC3LexbS?path=%2FLEY%205189%2FEjecuci%C3%B3n%20presupuestaria%2F2024" TargetMode="External"/><Relationship Id="rId52" Type="http://schemas.openxmlformats.org/officeDocument/2006/relationships/hyperlink" Target="https://www.sfp.gov.py/vchgo/application/files/5017/2409/7873/100Porc_Junio_2024.pdf" TargetMode="External"/><Relationship Id="rId4" Type="http://schemas.openxmlformats.org/officeDocument/2006/relationships/hyperlink" Target="../../A%25C3%25B1o%202023/Rendicion%20de%20Cuentas%202023/Resoluci%25C3%25B3n%20INTN%20N%25C2%25B0%2028.%20Por%20la%20cual%20se%20conforma%20el%20comite%20de%20rendicion%20de%20cuentas%20al%20ciudadano%20del%20INTN%20para%20el%252" TargetMode="External"/><Relationship Id="rId9" Type="http://schemas.openxmlformats.org/officeDocument/2006/relationships/hyperlink" Target="https://transparencia.senac.gov.py/portal/historial-cumplimiento" TargetMode="External"/><Relationship Id="rId14" Type="http://schemas.openxmlformats.org/officeDocument/2006/relationships/hyperlink" Target="https://www.intn.gov.py/" TargetMode="External"/><Relationship Id="rId22" Type="http://schemas.openxmlformats.org/officeDocument/2006/relationships/hyperlink" Target="https://nube.intn.gov.py/cloud/index.php/s/JSwoRz7Bkq45oPe" TargetMode="External"/><Relationship Id="rId27" Type="http://schemas.openxmlformats.org/officeDocument/2006/relationships/hyperlink" Target="https://www.contrataciones.gov.py/licitaciones/adjudicacion/contrato/1ef1eb4c-f1bb-6276-96fd-f517bf6b2c72.html" TargetMode="External"/><Relationship Id="rId30" Type="http://schemas.openxmlformats.org/officeDocument/2006/relationships/hyperlink" Target="https://www.contrataciones.gov.py/licitaciones/adjudicacion/contrato/1ef7067b-c383-6e7c-acd1-89cfc0e3bb02.html" TargetMode="External"/><Relationship Id="rId35" Type="http://schemas.openxmlformats.org/officeDocument/2006/relationships/hyperlink" Target="https://nube.intn.gov.py/cloud/index.php/s/WD3RF9SjC3LexbS?path=%2FLEY%205189%2FEjecuci%C3%B3n%20presupuestaria%2F2024" TargetMode="External"/><Relationship Id="rId43" Type="http://schemas.openxmlformats.org/officeDocument/2006/relationships/hyperlink" Target="https://nube.intn.gov.py/cloud/index.php/s/WD3RF9SjC3LexbS?path=%2FLEY%205189%2FEjecuci%C3%B3n%20presupuestaria%2F2024" TargetMode="External"/><Relationship Id="rId48" Type="http://schemas.openxmlformats.org/officeDocument/2006/relationships/hyperlink" Target="https://nube.intn.gov.py/cloud/index.php/s/WD3RF9SjC3LexbS?path=%2FLEY%205189%2FEjecuci%C3%B3n%20presupuestaria%2F2024" TargetMode="External"/><Relationship Id="rId8" Type="http://schemas.openxmlformats.org/officeDocument/2006/relationships/hyperlink" Target="https://www.intn.gov.py/index.php/servicios" TargetMode="External"/><Relationship Id="rId51" Type="http://schemas.openxmlformats.org/officeDocument/2006/relationships/hyperlink" Target="https://nube.intn.gov.py/cloud/index.php/s/WD3RF9SjC3LexbS?path=%2FLEY%205189%2FEjecuci%C3%B3n%20presupuestaria%2F2024" TargetMode="External"/><Relationship Id="rId3" Type="http://schemas.openxmlformats.org/officeDocument/2006/relationships/hyperlink" Target="https://nube.intn.gov.py/cloud/index.php/s/2enC9cdeZc9nEyG?path=%2F005%20Rendici%C3%B3n%20de%20Cuentas%20al%20Ciudadano%20del%20INTN%202024" TargetMode="External"/><Relationship Id="rId12" Type="http://schemas.openxmlformats.org/officeDocument/2006/relationships/hyperlink" Target="https://www.instagram.com/intnparaguay/?hl=es" TargetMode="External"/><Relationship Id="rId17" Type="http://schemas.openxmlformats.org/officeDocument/2006/relationships/hyperlink" Target="https://www.youtube.com/channel/UC6Zg1kBld7jIgRREH4rRgZw" TargetMode="External"/><Relationship Id="rId25" Type="http://schemas.openxmlformats.org/officeDocument/2006/relationships/hyperlink" Target="https://nube.intn.gov.py/cloud/index.php/s/nYCxrtDzK9jFqs5" TargetMode="External"/><Relationship Id="rId33" Type="http://schemas.openxmlformats.org/officeDocument/2006/relationships/hyperlink" Target="https://nube.intn.gov.py/cloud/index.php/s/WD3RF9SjC3LexbS?path=%2FLEY%205189%2FEjecuci%C3%B3n%20presupuestaria%2F2024" TargetMode="External"/><Relationship Id="rId38" Type="http://schemas.openxmlformats.org/officeDocument/2006/relationships/hyperlink" Target="https://nube.intn.gov.py/cloud/index.php/s/WD3RF9SjC3LexbS?path=%2FLEY%205189%2FEjecuci%C3%B3n%20presupuestaria%2F2024" TargetMode="External"/><Relationship Id="rId46" Type="http://schemas.openxmlformats.org/officeDocument/2006/relationships/hyperlink" Target="https://nube.intn.gov.py/cloud/index.php/s/WD3RF9SjC3LexbS?path=%2FLEY%205189%2FEjecuci%C3%B3n%20presupuestaria%2F2024" TargetMode="External"/><Relationship Id="rId20" Type="http://schemas.openxmlformats.org/officeDocument/2006/relationships/hyperlink" Target="https://nube.intn.gov.py/cloud/index.php/s/Nbprw7ECEK65PTt" TargetMode="External"/><Relationship Id="rId41" Type="http://schemas.openxmlformats.org/officeDocument/2006/relationships/hyperlink" Target="https://nube.intn.gov.py/cloud/index.php/s/WD3RF9SjC3LexbS?path=%2FLEY%205189%2FEjecuci%C3%B3n%20presupuestaria%2F2024" TargetMode="External"/><Relationship Id="rId54" Type="http://schemas.openxmlformats.org/officeDocument/2006/relationships/drawing" Target="../drawings/drawing1.xml"/><Relationship Id="rId1" Type="http://schemas.openxmlformats.org/officeDocument/2006/relationships/hyperlink" Target="https://nube.intn.gov.py/cloud/index.php/s/2enC9cdeZc9nEyG?path=%2F005%20Rendici%C3%B3n%20de%20Cuentas%20al%20Ciudadano%20del%20INTN%202024" TargetMode="External"/><Relationship Id="rId6" Type="http://schemas.openxmlformats.org/officeDocument/2006/relationships/hyperlink" Target="https://informacionpublica.paraguay.gov.py/portal/" TargetMode="External"/><Relationship Id="rId15" Type="http://schemas.openxmlformats.org/officeDocument/2006/relationships/hyperlink" Target="https://www.instagram.com/intnparaguay/?hl=es" TargetMode="External"/><Relationship Id="rId23" Type="http://schemas.openxmlformats.org/officeDocument/2006/relationships/hyperlink" Target="https://nube.intn.gov.py/cloud/index.php/s/MjCGzQkG9BxD7DR" TargetMode="External"/><Relationship Id="rId28" Type="http://schemas.openxmlformats.org/officeDocument/2006/relationships/hyperlink" Target="https://www.contrataciones.gov.py/licitaciones/adjudicacion/contrato/1ef2ef8d-0bcd-6b4c-bc03-93ab65da0f8d.html" TargetMode="External"/><Relationship Id="rId36" Type="http://schemas.openxmlformats.org/officeDocument/2006/relationships/hyperlink" Target="https://nube.intn.gov.py/cloud/index.php/s/WD3RF9SjC3LexbS?path=%2FLEY%205189%2FEjecuci%C3%B3n%20presupuestaria%2F2024" TargetMode="External"/><Relationship Id="rId49" Type="http://schemas.openxmlformats.org/officeDocument/2006/relationships/hyperlink" Target="https://nube.intn.gov.py/cloud/index.php/s/WD3RF9SjC3LexbS?path=%2FLEY%205189%2FEjecuci%C3%B3n%20presupuestaria%2F20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4"/>
  <sheetViews>
    <sheetView tabSelected="1" topLeftCell="A39" zoomScale="70" zoomScaleNormal="70" workbookViewId="0">
      <selection activeCell="I47" sqref="I47"/>
    </sheetView>
  </sheetViews>
  <sheetFormatPr baseColWidth="10" defaultColWidth="9.140625" defaultRowHeight="15"/>
  <cols>
    <col min="1" max="1" width="19" style="2" customWidth="1"/>
    <col min="2" max="3" width="30.85546875" style="2" customWidth="1"/>
    <col min="4" max="4" width="21.7109375" style="2" customWidth="1"/>
    <col min="5" max="5" width="26.7109375" style="2" customWidth="1"/>
    <col min="6" max="6" width="26.140625" style="2" customWidth="1"/>
    <col min="7" max="7" width="24.28515625" style="2" customWidth="1"/>
    <col min="8" max="8" width="21.28515625" style="2" customWidth="1"/>
    <col min="9" max="16384" width="9.140625" style="2"/>
  </cols>
  <sheetData>
    <row r="1" spans="1:8" ht="23.25">
      <c r="A1" s="86" t="s">
        <v>162</v>
      </c>
      <c r="B1" s="86"/>
      <c r="C1" s="86"/>
      <c r="D1" s="86"/>
      <c r="E1" s="86"/>
      <c r="F1" s="86"/>
      <c r="G1" s="86"/>
      <c r="H1" s="1"/>
    </row>
    <row r="2" spans="1:8" ht="19.5">
      <c r="A2" s="86"/>
      <c r="B2" s="86"/>
      <c r="C2" s="86"/>
      <c r="D2" s="86"/>
      <c r="E2" s="86"/>
      <c r="F2" s="86"/>
      <c r="G2" s="86"/>
      <c r="H2" s="3"/>
    </row>
    <row r="3" spans="1:8" ht="18.75">
      <c r="A3" s="87" t="s">
        <v>0</v>
      </c>
      <c r="B3" s="87"/>
      <c r="C3" s="87"/>
      <c r="D3" s="87"/>
      <c r="E3" s="87"/>
      <c r="F3" s="87"/>
      <c r="G3" s="87"/>
      <c r="H3" s="4"/>
    </row>
    <row r="4" spans="1:8" ht="18.75">
      <c r="A4" s="111" t="s">
        <v>99</v>
      </c>
      <c r="B4" s="112"/>
      <c r="C4" s="112"/>
      <c r="D4" s="112"/>
      <c r="E4" s="112"/>
      <c r="F4" s="112"/>
      <c r="G4" s="113"/>
      <c r="H4" s="4"/>
    </row>
    <row r="5" spans="1:8" ht="18.75">
      <c r="A5" s="111" t="s">
        <v>163</v>
      </c>
      <c r="B5" s="112"/>
      <c r="C5" s="112"/>
      <c r="D5" s="112"/>
      <c r="E5" s="112"/>
      <c r="F5" s="112"/>
      <c r="G5" s="113"/>
      <c r="H5" s="4"/>
    </row>
    <row r="6" spans="1:8" ht="18.75">
      <c r="A6" s="88" t="s">
        <v>1</v>
      </c>
      <c r="B6" s="88"/>
      <c r="C6" s="88"/>
      <c r="D6" s="88"/>
      <c r="E6" s="88"/>
      <c r="F6" s="88"/>
      <c r="G6" s="88"/>
      <c r="H6" s="4"/>
    </row>
    <row r="7" spans="1:8" ht="15" customHeight="1">
      <c r="A7" s="93" t="s">
        <v>134</v>
      </c>
      <c r="B7" s="93"/>
      <c r="C7" s="93"/>
      <c r="D7" s="93"/>
      <c r="E7" s="93"/>
      <c r="F7" s="93"/>
      <c r="G7" s="93"/>
      <c r="H7" s="4"/>
    </row>
    <row r="8" spans="1:8" ht="15" customHeight="1">
      <c r="A8" s="93"/>
      <c r="B8" s="93"/>
      <c r="C8" s="93"/>
      <c r="D8" s="93"/>
      <c r="E8" s="93"/>
      <c r="F8" s="93"/>
      <c r="G8" s="93"/>
      <c r="H8" s="4"/>
    </row>
    <row r="9" spans="1:8" ht="15" customHeight="1">
      <c r="A9" s="93"/>
      <c r="B9" s="93"/>
      <c r="C9" s="93"/>
      <c r="D9" s="93"/>
      <c r="E9" s="93"/>
      <c r="F9" s="93"/>
      <c r="G9" s="93"/>
      <c r="H9" s="4"/>
    </row>
    <row r="10" spans="1:8" ht="12.75" customHeight="1">
      <c r="A10" s="93"/>
      <c r="B10" s="93"/>
      <c r="C10" s="93"/>
      <c r="D10" s="93"/>
      <c r="E10" s="93"/>
      <c r="F10" s="93"/>
      <c r="G10" s="93"/>
      <c r="H10" s="4"/>
    </row>
    <row r="11" spans="1:8" ht="15" hidden="1" customHeight="1">
      <c r="A11" s="93"/>
      <c r="B11" s="93"/>
      <c r="C11" s="93"/>
      <c r="D11" s="93"/>
      <c r="E11" s="93"/>
      <c r="F11" s="93"/>
      <c r="G11" s="93"/>
      <c r="H11" s="4"/>
    </row>
    <row r="12" spans="1:8" ht="15.75">
      <c r="A12" s="93"/>
      <c r="B12" s="93"/>
      <c r="C12" s="93"/>
      <c r="D12" s="93"/>
      <c r="E12" s="93"/>
      <c r="F12" s="93"/>
      <c r="G12" s="93"/>
      <c r="H12" s="4"/>
    </row>
    <row r="13" spans="1:8" ht="15" customHeight="1">
      <c r="A13" s="5"/>
      <c r="B13" s="5"/>
      <c r="C13" s="5"/>
      <c r="D13" s="5"/>
      <c r="E13" s="5"/>
      <c r="F13" s="5"/>
      <c r="G13" s="5"/>
      <c r="H13" s="4"/>
    </row>
    <row r="14" spans="1:8" s="7" customFormat="1" ht="18.75">
      <c r="A14" s="87" t="s">
        <v>57</v>
      </c>
      <c r="B14" s="87"/>
      <c r="C14" s="87"/>
      <c r="D14" s="87"/>
      <c r="E14" s="87"/>
      <c r="F14" s="87"/>
      <c r="G14" s="87"/>
      <c r="H14" s="6"/>
    </row>
    <row r="15" spans="1:8" s="7" customFormat="1" ht="36" customHeight="1">
      <c r="A15" s="89" t="s">
        <v>120</v>
      </c>
      <c r="B15" s="89"/>
      <c r="C15" s="89"/>
      <c r="D15" s="89"/>
      <c r="E15" s="89"/>
      <c r="F15" s="89"/>
      <c r="G15" s="89"/>
      <c r="H15" s="6"/>
    </row>
    <row r="16" spans="1:8" ht="15.75">
      <c r="A16" s="8" t="s">
        <v>2</v>
      </c>
      <c r="B16" s="131" t="s">
        <v>3</v>
      </c>
      <c r="C16" s="132"/>
      <c r="D16" s="126" t="s">
        <v>4</v>
      </c>
      <c r="E16" s="126"/>
      <c r="F16" s="126" t="s">
        <v>5</v>
      </c>
      <c r="G16" s="126"/>
      <c r="H16" s="4"/>
    </row>
    <row r="17" spans="1:8" ht="15.75">
      <c r="A17" s="21">
        <v>1</v>
      </c>
      <c r="B17" s="92" t="s">
        <v>100</v>
      </c>
      <c r="C17" s="92"/>
      <c r="D17" s="85" t="s">
        <v>133</v>
      </c>
      <c r="E17" s="85"/>
      <c r="F17" s="90" t="s">
        <v>124</v>
      </c>
      <c r="G17" s="91"/>
      <c r="H17" s="4"/>
    </row>
    <row r="18" spans="1:8" ht="15.75">
      <c r="A18" s="21">
        <v>2</v>
      </c>
      <c r="B18" s="92" t="s">
        <v>102</v>
      </c>
      <c r="C18" s="92"/>
      <c r="D18" s="85" t="s">
        <v>131</v>
      </c>
      <c r="E18" s="85"/>
      <c r="F18" s="90" t="s">
        <v>125</v>
      </c>
      <c r="G18" s="91"/>
      <c r="H18" s="4"/>
    </row>
    <row r="19" spans="1:8" ht="15.75">
      <c r="A19" s="21">
        <v>3</v>
      </c>
      <c r="B19" s="92" t="s">
        <v>101</v>
      </c>
      <c r="C19" s="92"/>
      <c r="D19" s="85" t="s">
        <v>152</v>
      </c>
      <c r="E19" s="85"/>
      <c r="F19" s="90" t="s">
        <v>126</v>
      </c>
      <c r="G19" s="91"/>
      <c r="H19" s="4"/>
    </row>
    <row r="20" spans="1:8" ht="15.75">
      <c r="A20" s="21">
        <v>4</v>
      </c>
      <c r="B20" s="92" t="s">
        <v>103</v>
      </c>
      <c r="C20" s="92"/>
      <c r="D20" s="85" t="s">
        <v>153</v>
      </c>
      <c r="E20" s="85"/>
      <c r="F20" s="90" t="s">
        <v>127</v>
      </c>
      <c r="G20" s="91"/>
      <c r="H20" s="4"/>
    </row>
    <row r="21" spans="1:8" ht="15.75">
      <c r="A21" s="21">
        <v>5</v>
      </c>
      <c r="B21" s="92" t="s">
        <v>104</v>
      </c>
      <c r="C21" s="92"/>
      <c r="D21" s="85" t="s">
        <v>132</v>
      </c>
      <c r="E21" s="85"/>
      <c r="F21" s="90" t="s">
        <v>128</v>
      </c>
      <c r="G21" s="91"/>
      <c r="H21" s="4"/>
    </row>
    <row r="22" spans="1:8" ht="31.5" customHeight="1">
      <c r="A22" s="22">
        <v>6</v>
      </c>
      <c r="B22" s="92" t="s">
        <v>105</v>
      </c>
      <c r="C22" s="92"/>
      <c r="D22" s="85" t="s">
        <v>151</v>
      </c>
      <c r="E22" s="85"/>
      <c r="F22" s="90" t="s">
        <v>106</v>
      </c>
      <c r="G22" s="91"/>
      <c r="H22" s="4"/>
    </row>
    <row r="23" spans="1:8" ht="15.75">
      <c r="A23" s="21">
        <v>7</v>
      </c>
      <c r="B23" s="92" t="s">
        <v>107</v>
      </c>
      <c r="C23" s="92"/>
      <c r="D23" s="85" t="s">
        <v>108</v>
      </c>
      <c r="E23" s="85"/>
      <c r="F23" s="90" t="s">
        <v>109</v>
      </c>
      <c r="G23" s="91"/>
      <c r="H23" s="4"/>
    </row>
    <row r="24" spans="1:8" ht="15.75">
      <c r="A24" s="21">
        <v>8</v>
      </c>
      <c r="B24" s="92" t="s">
        <v>110</v>
      </c>
      <c r="C24" s="92"/>
      <c r="D24" s="85"/>
      <c r="E24" s="85"/>
      <c r="F24" s="90" t="s">
        <v>111</v>
      </c>
      <c r="G24" s="91"/>
      <c r="H24" s="4"/>
    </row>
    <row r="25" spans="1:8" ht="15.75">
      <c r="A25" s="21">
        <v>9</v>
      </c>
      <c r="B25" s="92" t="s">
        <v>112</v>
      </c>
      <c r="C25" s="92"/>
      <c r="D25" s="85" t="s">
        <v>113</v>
      </c>
      <c r="E25" s="85"/>
      <c r="F25" s="90" t="s">
        <v>114</v>
      </c>
      <c r="G25" s="91"/>
      <c r="H25" s="4"/>
    </row>
    <row r="26" spans="1:8" ht="15.75">
      <c r="A26" s="36"/>
      <c r="B26" s="127"/>
      <c r="C26" s="127"/>
      <c r="D26" s="125"/>
      <c r="E26" s="125"/>
      <c r="F26" s="133"/>
      <c r="G26" s="133"/>
      <c r="H26" s="4"/>
    </row>
    <row r="27" spans="1:8" ht="15.75">
      <c r="A27" s="117" t="s">
        <v>51</v>
      </c>
      <c r="B27" s="117"/>
      <c r="C27" s="117"/>
      <c r="D27" s="117"/>
      <c r="E27" s="119">
        <v>8</v>
      </c>
      <c r="F27" s="119"/>
      <c r="G27" s="119"/>
      <c r="H27" s="4"/>
    </row>
    <row r="28" spans="1:8" ht="15.75" customHeight="1">
      <c r="A28" s="118" t="s">
        <v>53</v>
      </c>
      <c r="B28" s="118"/>
      <c r="C28" s="118"/>
      <c r="D28" s="118"/>
      <c r="E28" s="119">
        <v>5</v>
      </c>
      <c r="F28" s="119"/>
      <c r="G28" s="119"/>
      <c r="H28" s="4"/>
    </row>
    <row r="29" spans="1:8" ht="15.75" customHeight="1">
      <c r="A29" s="118" t="s">
        <v>52</v>
      </c>
      <c r="B29" s="118"/>
      <c r="C29" s="118"/>
      <c r="D29" s="118"/>
      <c r="E29" s="119">
        <v>3</v>
      </c>
      <c r="F29" s="119"/>
      <c r="G29" s="119"/>
      <c r="H29" s="4"/>
    </row>
    <row r="30" spans="1:8" ht="15.75" customHeight="1">
      <c r="A30" s="118" t="s">
        <v>55</v>
      </c>
      <c r="B30" s="118"/>
      <c r="C30" s="118"/>
      <c r="D30" s="118"/>
      <c r="E30" s="119">
        <v>7</v>
      </c>
      <c r="F30" s="119"/>
      <c r="G30" s="119"/>
      <c r="H30" s="4"/>
    </row>
    <row r="31" spans="1:8" s="10" customFormat="1" ht="15.75">
      <c r="A31" s="9"/>
      <c r="B31" s="9"/>
      <c r="C31" s="9"/>
      <c r="D31" s="9"/>
      <c r="E31" s="9"/>
      <c r="F31" s="9"/>
      <c r="G31" s="9"/>
      <c r="H31" s="9"/>
    </row>
    <row r="32" spans="1:8" ht="18.75">
      <c r="A32" s="87" t="s">
        <v>74</v>
      </c>
      <c r="B32" s="87"/>
      <c r="C32" s="87"/>
      <c r="D32" s="87"/>
      <c r="E32" s="87"/>
      <c r="F32" s="87"/>
      <c r="G32" s="87"/>
      <c r="H32" s="4"/>
    </row>
    <row r="33" spans="1:8" ht="16.5">
      <c r="A33" s="76" t="s">
        <v>89</v>
      </c>
      <c r="B33" s="76"/>
      <c r="C33" s="76"/>
      <c r="D33" s="76"/>
      <c r="E33" s="76"/>
      <c r="F33" s="76"/>
      <c r="G33" s="76"/>
      <c r="H33" s="4"/>
    </row>
    <row r="34" spans="1:8" ht="47.25" customHeight="1">
      <c r="A34" s="97" t="s">
        <v>155</v>
      </c>
      <c r="B34" s="97"/>
      <c r="C34" s="97"/>
      <c r="D34" s="97"/>
      <c r="E34" s="97"/>
      <c r="F34" s="97"/>
      <c r="G34" s="97"/>
      <c r="H34" s="4"/>
    </row>
    <row r="35" spans="1:8" ht="15.75" customHeight="1">
      <c r="A35" s="120" t="s">
        <v>90</v>
      </c>
      <c r="B35" s="120"/>
      <c r="C35" s="120"/>
      <c r="D35" s="120"/>
      <c r="E35" s="120"/>
      <c r="F35" s="120"/>
      <c r="G35" s="120"/>
      <c r="H35" s="4"/>
    </row>
    <row r="36" spans="1:8" ht="26.25" customHeight="1">
      <c r="A36" s="97" t="s">
        <v>156</v>
      </c>
      <c r="B36" s="97"/>
      <c r="C36" s="97"/>
      <c r="D36" s="97"/>
      <c r="E36" s="97"/>
      <c r="F36" s="97"/>
      <c r="G36" s="97"/>
      <c r="H36" s="4"/>
    </row>
    <row r="37" spans="1:8" ht="31.5">
      <c r="A37" s="20" t="s">
        <v>6</v>
      </c>
      <c r="B37" s="108" t="s">
        <v>58</v>
      </c>
      <c r="C37" s="108"/>
      <c r="D37" s="20" t="s">
        <v>7</v>
      </c>
      <c r="E37" s="108" t="s">
        <v>8</v>
      </c>
      <c r="F37" s="108"/>
      <c r="G37" s="64" t="s">
        <v>9</v>
      </c>
      <c r="H37" s="4"/>
    </row>
    <row r="38" spans="1:8" ht="120" customHeight="1">
      <c r="A38" s="22" t="s">
        <v>10</v>
      </c>
      <c r="B38" s="77" t="s">
        <v>115</v>
      </c>
      <c r="C38" s="79"/>
      <c r="D38" s="22" t="s">
        <v>116</v>
      </c>
      <c r="E38" s="121" t="s">
        <v>117</v>
      </c>
      <c r="F38" s="122"/>
      <c r="G38" s="26" t="s">
        <v>156</v>
      </c>
      <c r="H38" s="4"/>
    </row>
    <row r="39" spans="1:8" ht="129.75" customHeight="1">
      <c r="A39" s="22" t="s">
        <v>11</v>
      </c>
      <c r="B39" s="77" t="s">
        <v>118</v>
      </c>
      <c r="C39" s="79"/>
      <c r="D39" s="22" t="s">
        <v>116</v>
      </c>
      <c r="E39" s="121" t="s">
        <v>119</v>
      </c>
      <c r="F39" s="122"/>
      <c r="G39" s="26" t="s">
        <v>157</v>
      </c>
      <c r="H39" s="4"/>
    </row>
    <row r="40" spans="1:8" s="10" customFormat="1" ht="15.75">
      <c r="A40" s="9"/>
      <c r="B40" s="9"/>
      <c r="C40" s="9"/>
      <c r="D40" s="9"/>
      <c r="E40" s="9"/>
      <c r="F40" s="9"/>
      <c r="G40" s="9"/>
      <c r="H40" s="9"/>
    </row>
    <row r="41" spans="1:8" ht="18.75">
      <c r="A41" s="87" t="s">
        <v>75</v>
      </c>
      <c r="B41" s="87"/>
      <c r="C41" s="87"/>
      <c r="D41" s="87"/>
      <c r="E41" s="87"/>
      <c r="F41" s="87"/>
      <c r="G41" s="87"/>
      <c r="H41" s="4"/>
    </row>
    <row r="42" spans="1:8" ht="16.5">
      <c r="A42" s="76" t="s">
        <v>76</v>
      </c>
      <c r="B42" s="76"/>
      <c r="C42" s="76"/>
      <c r="D42" s="76"/>
      <c r="E42" s="76"/>
      <c r="F42" s="76"/>
      <c r="G42" s="76"/>
      <c r="H42" s="4"/>
    </row>
    <row r="43" spans="1:8" ht="15.75">
      <c r="A43" s="11" t="s">
        <v>12</v>
      </c>
      <c r="B43" s="83" t="s">
        <v>54</v>
      </c>
      <c r="C43" s="83"/>
      <c r="D43" s="83"/>
      <c r="E43" s="83" t="s">
        <v>60</v>
      </c>
      <c r="F43" s="83"/>
      <c r="G43" s="83"/>
      <c r="H43" s="4"/>
    </row>
    <row r="44" spans="1:8" ht="15.75">
      <c r="A44" s="22" t="s">
        <v>167</v>
      </c>
      <c r="B44" s="123">
        <v>1</v>
      </c>
      <c r="C44" s="78"/>
      <c r="D44" s="79"/>
      <c r="E44" s="97" t="s">
        <v>283</v>
      </c>
      <c r="F44" s="97"/>
      <c r="G44" s="97"/>
      <c r="H44" s="4"/>
    </row>
    <row r="45" spans="1:8" ht="15.75">
      <c r="A45" s="22" t="s">
        <v>165</v>
      </c>
      <c r="B45" s="123" t="s">
        <v>130</v>
      </c>
      <c r="C45" s="78"/>
      <c r="D45" s="79"/>
      <c r="E45" s="124"/>
      <c r="F45" s="124"/>
      <c r="G45" s="124"/>
      <c r="H45" s="4"/>
    </row>
    <row r="46" spans="1:8" ht="15.75">
      <c r="A46" s="22" t="s">
        <v>166</v>
      </c>
      <c r="B46" s="123" t="s">
        <v>130</v>
      </c>
      <c r="C46" s="78"/>
      <c r="D46" s="79"/>
      <c r="E46" s="124"/>
      <c r="F46" s="124"/>
      <c r="G46" s="124"/>
      <c r="H46" s="4"/>
    </row>
    <row r="47" spans="1:8" ht="19.5" customHeight="1">
      <c r="A47" s="84"/>
      <c r="B47" s="85"/>
      <c r="C47" s="85"/>
      <c r="D47" s="85"/>
      <c r="E47" s="85"/>
      <c r="F47" s="85"/>
      <c r="G47" s="85"/>
      <c r="H47" s="4"/>
    </row>
    <row r="48" spans="1:8" s="10" customFormat="1" ht="15.75">
      <c r="A48" s="12"/>
      <c r="B48" s="13"/>
      <c r="C48" s="13"/>
      <c r="D48" s="13"/>
      <c r="E48" s="13"/>
      <c r="F48" s="13"/>
      <c r="G48" s="13"/>
      <c r="H48" s="9"/>
    </row>
    <row r="49" spans="1:8" ht="16.5">
      <c r="A49" s="76" t="s">
        <v>77</v>
      </c>
      <c r="B49" s="76"/>
      <c r="C49" s="76"/>
      <c r="D49" s="76"/>
      <c r="E49" s="76"/>
      <c r="F49" s="76"/>
      <c r="G49" s="76"/>
      <c r="H49" s="4"/>
    </row>
    <row r="50" spans="1:8" ht="15.75">
      <c r="A50" s="11" t="s">
        <v>12</v>
      </c>
      <c r="B50" s="83" t="s">
        <v>13</v>
      </c>
      <c r="C50" s="83"/>
      <c r="D50" s="83"/>
      <c r="E50" s="94" t="s">
        <v>59</v>
      </c>
      <c r="F50" s="94"/>
      <c r="G50" s="94"/>
      <c r="H50" s="4"/>
    </row>
    <row r="51" spans="1:8" ht="15.75">
      <c r="A51" s="22" t="s">
        <v>164</v>
      </c>
      <c r="B51" s="95">
        <v>1</v>
      </c>
      <c r="C51" s="96"/>
      <c r="D51" s="96"/>
      <c r="E51" s="97" t="s">
        <v>129</v>
      </c>
      <c r="F51" s="97"/>
      <c r="G51" s="97"/>
      <c r="H51" s="4"/>
    </row>
    <row r="52" spans="1:8" ht="15.75">
      <c r="A52" s="52" t="s">
        <v>165</v>
      </c>
      <c r="B52" s="134">
        <v>1</v>
      </c>
      <c r="C52" s="135"/>
      <c r="D52" s="136"/>
      <c r="E52" s="97" t="s">
        <v>129</v>
      </c>
      <c r="F52" s="97"/>
      <c r="G52" s="97"/>
      <c r="H52" s="4"/>
    </row>
    <row r="53" spans="1:8" ht="15.75">
      <c r="A53" s="51" t="s">
        <v>166</v>
      </c>
      <c r="B53" s="134" t="s">
        <v>130</v>
      </c>
      <c r="C53" s="135"/>
      <c r="D53" s="136"/>
      <c r="E53" s="97"/>
      <c r="F53" s="97"/>
      <c r="G53" s="97"/>
      <c r="H53" s="4"/>
    </row>
    <row r="54" spans="1:8" ht="15.75" customHeight="1">
      <c r="A54" s="84"/>
      <c r="B54" s="85"/>
      <c r="C54" s="85"/>
      <c r="D54" s="85"/>
      <c r="E54" s="85"/>
      <c r="F54" s="85"/>
      <c r="G54" s="85"/>
      <c r="H54" s="4"/>
    </row>
    <row r="55" spans="1:8" ht="15.75">
      <c r="A55" s="4"/>
      <c r="B55" s="4"/>
      <c r="C55" s="4"/>
      <c r="D55" s="4"/>
      <c r="E55" s="4"/>
      <c r="F55" s="4"/>
      <c r="G55" s="4"/>
      <c r="H55" s="4"/>
    </row>
    <row r="56" spans="1:8" ht="16.5">
      <c r="A56" s="76" t="s">
        <v>78</v>
      </c>
      <c r="B56" s="76"/>
      <c r="C56" s="76"/>
      <c r="D56" s="76"/>
      <c r="E56" s="76"/>
      <c r="F56" s="76"/>
      <c r="G56" s="76"/>
      <c r="H56" s="4"/>
    </row>
    <row r="57" spans="1:8" ht="15.75">
      <c r="A57" s="14" t="s">
        <v>12</v>
      </c>
      <c r="B57" s="14" t="s">
        <v>14</v>
      </c>
      <c r="C57" s="94" t="s">
        <v>15</v>
      </c>
      <c r="D57" s="94"/>
      <c r="E57" s="94" t="s">
        <v>97</v>
      </c>
      <c r="F57" s="94"/>
      <c r="G57" s="14" t="s">
        <v>61</v>
      </c>
      <c r="H57" s="4"/>
    </row>
    <row r="58" spans="1:8" ht="15.75">
      <c r="A58" s="35" t="s">
        <v>164</v>
      </c>
      <c r="B58" s="29">
        <v>1</v>
      </c>
      <c r="C58" s="90">
        <v>1</v>
      </c>
      <c r="D58" s="91"/>
      <c r="E58" s="85">
        <v>0</v>
      </c>
      <c r="F58" s="85"/>
      <c r="G58" s="30" t="s">
        <v>121</v>
      </c>
      <c r="H58" s="4"/>
    </row>
    <row r="59" spans="1:8" ht="15.75">
      <c r="A59" s="35" t="s">
        <v>165</v>
      </c>
      <c r="B59" s="29">
        <v>0</v>
      </c>
      <c r="C59" s="90">
        <v>0</v>
      </c>
      <c r="D59" s="91"/>
      <c r="E59" s="85">
        <v>0</v>
      </c>
      <c r="F59" s="85"/>
      <c r="G59" s="30" t="s">
        <v>121</v>
      </c>
      <c r="H59" s="4"/>
    </row>
    <row r="60" spans="1:8" ht="15.75">
      <c r="A60" s="35" t="s">
        <v>166</v>
      </c>
      <c r="B60" s="29">
        <v>1</v>
      </c>
      <c r="C60" s="90">
        <v>1</v>
      </c>
      <c r="D60" s="91"/>
      <c r="E60" s="85">
        <v>0</v>
      </c>
      <c r="F60" s="85"/>
      <c r="G60" s="30" t="s">
        <v>121</v>
      </c>
      <c r="H60" s="4"/>
    </row>
    <row r="61" spans="1:8" s="10" customFormat="1" ht="15.75">
      <c r="A61" s="12"/>
      <c r="B61" s="13"/>
      <c r="C61" s="13"/>
      <c r="D61" s="13"/>
      <c r="E61" s="13"/>
      <c r="F61" s="13"/>
      <c r="G61" s="13"/>
      <c r="H61" s="9"/>
    </row>
    <row r="62" spans="1:8" ht="16.5">
      <c r="A62" s="76" t="s">
        <v>85</v>
      </c>
      <c r="B62" s="76"/>
      <c r="C62" s="76"/>
      <c r="D62" s="76"/>
      <c r="E62" s="76"/>
      <c r="F62" s="76"/>
      <c r="G62" s="76"/>
      <c r="H62" s="4"/>
    </row>
    <row r="63" spans="1:8" ht="47.25">
      <c r="A63" s="27" t="s">
        <v>17</v>
      </c>
      <c r="B63" s="27" t="s">
        <v>18</v>
      </c>
      <c r="C63" s="27" t="s">
        <v>19</v>
      </c>
      <c r="D63" s="11" t="s">
        <v>20</v>
      </c>
      <c r="E63" s="27" t="s">
        <v>21</v>
      </c>
      <c r="F63" s="27" t="s">
        <v>22</v>
      </c>
      <c r="G63" s="11" t="s">
        <v>23</v>
      </c>
    </row>
    <row r="64" spans="1:8" ht="174" customHeight="1">
      <c r="A64" s="24" t="s">
        <v>169</v>
      </c>
      <c r="B64" s="24" t="s">
        <v>170</v>
      </c>
      <c r="C64" s="24" t="s">
        <v>211</v>
      </c>
      <c r="D64" s="23" t="s">
        <v>171</v>
      </c>
      <c r="E64" s="24" t="s">
        <v>212</v>
      </c>
      <c r="F64" s="24" t="s">
        <v>172</v>
      </c>
      <c r="G64" s="38" t="s">
        <v>173</v>
      </c>
    </row>
    <row r="65" spans="1:8" ht="375" customHeight="1">
      <c r="A65" s="24" t="s">
        <v>174</v>
      </c>
      <c r="B65" s="24" t="s">
        <v>175</v>
      </c>
      <c r="C65" s="24" t="s">
        <v>213</v>
      </c>
      <c r="D65" s="23" t="s">
        <v>171</v>
      </c>
      <c r="E65" s="24" t="s">
        <v>214</v>
      </c>
      <c r="F65" s="24" t="s">
        <v>215</v>
      </c>
      <c r="G65" s="38" t="s">
        <v>173</v>
      </c>
    </row>
    <row r="66" spans="1:8" ht="278.25" customHeight="1">
      <c r="A66" s="24" t="s">
        <v>176</v>
      </c>
      <c r="B66" s="24" t="s">
        <v>216</v>
      </c>
      <c r="C66" s="24" t="s">
        <v>217</v>
      </c>
      <c r="D66" s="23" t="s">
        <v>171</v>
      </c>
      <c r="E66" s="24" t="s">
        <v>218</v>
      </c>
      <c r="F66" s="24" t="s">
        <v>219</v>
      </c>
      <c r="G66" s="38" t="s">
        <v>173</v>
      </c>
    </row>
    <row r="67" spans="1:8" ht="321" customHeight="1">
      <c r="A67" s="24" t="s">
        <v>177</v>
      </c>
      <c r="B67" s="24" t="s">
        <v>178</v>
      </c>
      <c r="C67" s="24" t="s">
        <v>220</v>
      </c>
      <c r="D67" s="23" t="s">
        <v>171</v>
      </c>
      <c r="E67" s="24" t="s">
        <v>221</v>
      </c>
      <c r="F67" s="24" t="s">
        <v>179</v>
      </c>
      <c r="G67" s="38" t="s">
        <v>173</v>
      </c>
    </row>
    <row r="68" spans="1:8" ht="409.5" customHeight="1">
      <c r="A68" s="24" t="s">
        <v>180</v>
      </c>
      <c r="B68" s="24" t="s">
        <v>181</v>
      </c>
      <c r="C68" s="24" t="s">
        <v>222</v>
      </c>
      <c r="D68" s="23" t="s">
        <v>171</v>
      </c>
      <c r="E68" s="24" t="s">
        <v>223</v>
      </c>
      <c r="F68" s="24" t="s">
        <v>224</v>
      </c>
      <c r="G68" s="38" t="s">
        <v>173</v>
      </c>
    </row>
    <row r="69" spans="1:8" ht="21" customHeight="1">
      <c r="A69" s="84"/>
      <c r="B69" s="85"/>
      <c r="C69" s="85"/>
      <c r="D69" s="85"/>
      <c r="E69" s="85"/>
      <c r="F69" s="85"/>
      <c r="G69" s="85"/>
      <c r="H69" s="4"/>
    </row>
    <row r="70" spans="1:8" s="10" customFormat="1" ht="15.75">
      <c r="A70" s="13"/>
      <c r="B70" s="13"/>
      <c r="C70" s="13"/>
      <c r="D70" s="13"/>
      <c r="E70" s="13"/>
      <c r="F70" s="13"/>
      <c r="G70" s="13"/>
      <c r="H70" s="9"/>
    </row>
    <row r="71" spans="1:8" ht="16.5">
      <c r="A71" s="76" t="s">
        <v>86</v>
      </c>
      <c r="B71" s="76"/>
      <c r="C71" s="76"/>
      <c r="D71" s="76"/>
      <c r="E71" s="76"/>
      <c r="F71" s="76"/>
      <c r="G71" s="76"/>
      <c r="H71" s="4"/>
    </row>
    <row r="72" spans="1:8" ht="31.5">
      <c r="A72" s="27" t="s">
        <v>24</v>
      </c>
      <c r="B72" s="27" t="s">
        <v>25</v>
      </c>
      <c r="C72" s="28" t="s">
        <v>63</v>
      </c>
      <c r="D72" s="27" t="s">
        <v>26</v>
      </c>
      <c r="E72" s="27" t="s">
        <v>27</v>
      </c>
      <c r="F72" s="11" t="s">
        <v>28</v>
      </c>
      <c r="G72" s="27" t="s">
        <v>29</v>
      </c>
      <c r="H72" s="4"/>
    </row>
    <row r="73" spans="1:8" ht="75">
      <c r="A73" s="75">
        <v>447019</v>
      </c>
      <c r="B73" s="59" t="s">
        <v>225</v>
      </c>
      <c r="C73" s="60">
        <v>45450</v>
      </c>
      <c r="D73" s="61">
        <v>120000000</v>
      </c>
      <c r="E73" s="62" t="s">
        <v>226</v>
      </c>
      <c r="F73" s="63" t="s">
        <v>227</v>
      </c>
      <c r="G73" s="73" t="s">
        <v>228</v>
      </c>
      <c r="H73" s="4"/>
    </row>
    <row r="74" spans="1:8" ht="75">
      <c r="A74" s="75">
        <v>447173</v>
      </c>
      <c r="B74" s="59" t="s">
        <v>229</v>
      </c>
      <c r="C74" s="60">
        <v>45483</v>
      </c>
      <c r="D74" s="61">
        <v>135700000</v>
      </c>
      <c r="E74" s="62" t="s">
        <v>230</v>
      </c>
      <c r="F74" s="63" t="s">
        <v>227</v>
      </c>
      <c r="G74" s="73" t="s">
        <v>231</v>
      </c>
      <c r="H74" s="4"/>
    </row>
    <row r="75" spans="1:8" ht="75">
      <c r="A75" s="75">
        <v>449666</v>
      </c>
      <c r="B75" s="59" t="s">
        <v>232</v>
      </c>
      <c r="C75" s="60">
        <v>45483</v>
      </c>
      <c r="D75" s="61">
        <v>190000000</v>
      </c>
      <c r="E75" s="62" t="s">
        <v>233</v>
      </c>
      <c r="F75" s="63" t="s">
        <v>227</v>
      </c>
      <c r="G75" s="73" t="s">
        <v>234</v>
      </c>
      <c r="H75" s="4"/>
    </row>
    <row r="76" spans="1:8" ht="75">
      <c r="A76" s="75">
        <v>450667</v>
      </c>
      <c r="B76" s="184" t="s">
        <v>235</v>
      </c>
      <c r="C76" s="60">
        <v>45532</v>
      </c>
      <c r="D76" s="61">
        <v>354996559</v>
      </c>
      <c r="E76" s="62" t="s">
        <v>236</v>
      </c>
      <c r="F76" s="63" t="s">
        <v>227</v>
      </c>
      <c r="G76" s="73" t="s">
        <v>237</v>
      </c>
      <c r="H76" s="4"/>
    </row>
    <row r="77" spans="1:8" ht="75">
      <c r="A77" s="75">
        <v>450777</v>
      </c>
      <c r="B77" s="184" t="s">
        <v>238</v>
      </c>
      <c r="C77" s="60" t="s">
        <v>239</v>
      </c>
      <c r="D77" s="61">
        <v>200000000</v>
      </c>
      <c r="E77" s="62" t="s">
        <v>240</v>
      </c>
      <c r="F77" s="63" t="s">
        <v>227</v>
      </c>
      <c r="G77" s="73" t="s">
        <v>241</v>
      </c>
      <c r="H77" s="4"/>
    </row>
    <row r="78" spans="1:8" ht="75">
      <c r="A78" s="75">
        <v>451589</v>
      </c>
      <c r="B78" s="184" t="s">
        <v>242</v>
      </c>
      <c r="C78" s="60">
        <v>45554</v>
      </c>
      <c r="D78" s="61">
        <v>716749140</v>
      </c>
      <c r="E78" s="62" t="s">
        <v>243</v>
      </c>
      <c r="F78" s="63" t="s">
        <v>227</v>
      </c>
      <c r="G78" s="73" t="s">
        <v>244</v>
      </c>
      <c r="H78" s="4"/>
    </row>
    <row r="79" spans="1:8" ht="15.75">
      <c r="A79" s="13"/>
      <c r="B79" s="13"/>
      <c r="C79" s="13"/>
      <c r="D79" s="13"/>
      <c r="E79" s="13"/>
      <c r="F79" s="13"/>
      <c r="G79" s="13"/>
      <c r="H79" s="4"/>
    </row>
    <row r="80" spans="1:8" ht="16.5">
      <c r="A80" s="76" t="s">
        <v>87</v>
      </c>
      <c r="B80" s="76"/>
      <c r="C80" s="76"/>
      <c r="D80" s="76"/>
      <c r="E80" s="76"/>
      <c r="F80" s="76"/>
      <c r="G80" s="76"/>
      <c r="H80" s="4"/>
    </row>
    <row r="81" spans="1:8" ht="32.25" thickBot="1">
      <c r="A81" s="114" t="s">
        <v>79</v>
      </c>
      <c r="B81" s="115"/>
      <c r="C81" s="14" t="s">
        <v>17</v>
      </c>
      <c r="D81" s="14" t="s">
        <v>30</v>
      </c>
      <c r="E81" s="14" t="s">
        <v>31</v>
      </c>
      <c r="F81" s="14" t="s">
        <v>32</v>
      </c>
      <c r="G81" s="11" t="s">
        <v>33</v>
      </c>
      <c r="H81" s="4"/>
    </row>
    <row r="82" spans="1:8" ht="16.5" thickBot="1">
      <c r="A82" s="49">
        <v>100</v>
      </c>
      <c r="B82" s="50"/>
      <c r="C82" s="47" t="s">
        <v>245</v>
      </c>
      <c r="D82" s="47">
        <f>SUM(D83:D87)</f>
        <v>42416410540</v>
      </c>
      <c r="E82" s="47">
        <f>SUM(E83:E87)</f>
        <v>7109740125</v>
      </c>
      <c r="F82" s="47">
        <f>+D82-E82</f>
        <v>35306670415</v>
      </c>
      <c r="G82" s="48"/>
      <c r="H82" s="4"/>
    </row>
    <row r="83" spans="1:8" ht="15.75">
      <c r="A83" s="43"/>
      <c r="B83" s="44">
        <v>110</v>
      </c>
      <c r="C83" s="43" t="s">
        <v>246</v>
      </c>
      <c r="D83" s="43">
        <v>27462870136</v>
      </c>
      <c r="E83" s="43">
        <v>4007113569</v>
      </c>
      <c r="F83" s="43">
        <f>+D83-E83</f>
        <v>23455756567</v>
      </c>
      <c r="G83" s="72" t="s">
        <v>34</v>
      </c>
      <c r="H83" s="4"/>
    </row>
    <row r="84" spans="1:8" ht="36" customHeight="1">
      <c r="A84" s="39"/>
      <c r="B84" s="40">
        <v>120</v>
      </c>
      <c r="C84" s="39" t="s">
        <v>247</v>
      </c>
      <c r="D84" s="39">
        <v>934039951</v>
      </c>
      <c r="E84" s="39">
        <v>217628016</v>
      </c>
      <c r="F84" s="43">
        <f t="shared" ref="F84:F87" si="0">+D84-E84</f>
        <v>716411935</v>
      </c>
      <c r="G84" s="72" t="s">
        <v>34</v>
      </c>
      <c r="H84" s="4"/>
    </row>
    <row r="85" spans="1:8" s="10" customFormat="1" ht="15.75">
      <c r="A85" s="39"/>
      <c r="B85" s="40">
        <v>130</v>
      </c>
      <c r="C85" s="39" t="s">
        <v>248</v>
      </c>
      <c r="D85" s="39">
        <v>9510570953</v>
      </c>
      <c r="E85" s="39">
        <v>1830585575</v>
      </c>
      <c r="F85" s="43">
        <f t="shared" si="0"/>
        <v>7679985378</v>
      </c>
      <c r="G85" s="72" t="s">
        <v>34</v>
      </c>
      <c r="H85" s="9"/>
    </row>
    <row r="86" spans="1:8" s="10" customFormat="1" ht="15.75">
      <c r="A86" s="39"/>
      <c r="B86" s="40">
        <v>140</v>
      </c>
      <c r="C86" s="39" t="s">
        <v>249</v>
      </c>
      <c r="D86" s="39">
        <v>3584929500</v>
      </c>
      <c r="E86" s="39">
        <v>834312376</v>
      </c>
      <c r="F86" s="43">
        <f t="shared" si="0"/>
        <v>2750617124</v>
      </c>
      <c r="G86" s="72" t="s">
        <v>34</v>
      </c>
      <c r="H86" s="9"/>
    </row>
    <row r="87" spans="1:8" ht="16.5" thickBot="1">
      <c r="A87" s="41"/>
      <c r="B87" s="42">
        <v>190</v>
      </c>
      <c r="C87" s="41" t="s">
        <v>250</v>
      </c>
      <c r="D87" s="41">
        <v>924000000</v>
      </c>
      <c r="E87" s="41">
        <v>220100589</v>
      </c>
      <c r="F87" s="43">
        <f t="shared" si="0"/>
        <v>703899411</v>
      </c>
      <c r="G87" s="72" t="s">
        <v>34</v>
      </c>
      <c r="H87" s="4"/>
    </row>
    <row r="88" spans="1:8" ht="16.5" thickBot="1">
      <c r="A88" s="49">
        <v>200</v>
      </c>
      <c r="B88" s="50"/>
      <c r="C88" s="47" t="s">
        <v>251</v>
      </c>
      <c r="D88" s="47">
        <f>SUM(D89:D96)</f>
        <v>18411850662</v>
      </c>
      <c r="E88" s="47">
        <f>SUM(E89:E96)</f>
        <v>3705797617</v>
      </c>
      <c r="F88" s="47">
        <f>+D88-E88</f>
        <v>14706053045</v>
      </c>
      <c r="G88" s="48"/>
      <c r="H88" s="4"/>
    </row>
    <row r="89" spans="1:8" ht="32.25" customHeight="1">
      <c r="A89" s="43"/>
      <c r="B89" s="44">
        <v>210</v>
      </c>
      <c r="C89" s="43" t="s">
        <v>252</v>
      </c>
      <c r="D89" s="43">
        <v>922400000</v>
      </c>
      <c r="E89" s="43">
        <v>116843042</v>
      </c>
      <c r="F89" s="43">
        <f>+D89-E89</f>
        <v>805556958</v>
      </c>
      <c r="G89" s="72" t="s">
        <v>34</v>
      </c>
      <c r="H89" s="4"/>
    </row>
    <row r="90" spans="1:8" ht="15.75">
      <c r="A90" s="43"/>
      <c r="B90" s="44">
        <v>220</v>
      </c>
      <c r="C90" s="43" t="s">
        <v>253</v>
      </c>
      <c r="D90" s="43">
        <v>75226680</v>
      </c>
      <c r="E90" s="43">
        <v>995453</v>
      </c>
      <c r="F90" s="43">
        <f t="shared" ref="F90:F96" si="1">+D90-E90</f>
        <v>74231227</v>
      </c>
      <c r="G90" s="72" t="s">
        <v>34</v>
      </c>
      <c r="H90" s="4"/>
    </row>
    <row r="91" spans="1:8" ht="15.75">
      <c r="A91" s="39"/>
      <c r="B91" s="40">
        <v>230</v>
      </c>
      <c r="C91" s="39" t="s">
        <v>254</v>
      </c>
      <c r="D91" s="39">
        <v>5142061376</v>
      </c>
      <c r="E91" s="39">
        <v>1362567615</v>
      </c>
      <c r="F91" s="43">
        <f t="shared" si="1"/>
        <v>3779493761</v>
      </c>
      <c r="G91" s="72" t="s">
        <v>34</v>
      </c>
      <c r="H91" s="4"/>
    </row>
    <row r="92" spans="1:8" ht="15.75">
      <c r="A92" s="39"/>
      <c r="B92" s="40">
        <v>240</v>
      </c>
      <c r="C92" s="39" t="s">
        <v>255</v>
      </c>
      <c r="D92" s="39">
        <v>6779470587</v>
      </c>
      <c r="E92" s="39">
        <v>1475362626</v>
      </c>
      <c r="F92" s="43">
        <f t="shared" si="1"/>
        <v>5304107961</v>
      </c>
      <c r="G92" s="72" t="s">
        <v>34</v>
      </c>
      <c r="H92" s="4"/>
    </row>
    <row r="93" spans="1:8" ht="15.75">
      <c r="A93" s="39"/>
      <c r="B93" s="40">
        <v>250</v>
      </c>
      <c r="C93" s="39" t="s">
        <v>256</v>
      </c>
      <c r="D93" s="39">
        <v>244600000</v>
      </c>
      <c r="E93" s="39">
        <v>32953376</v>
      </c>
      <c r="F93" s="43">
        <f t="shared" si="1"/>
        <v>211646624</v>
      </c>
      <c r="G93" s="72" t="s">
        <v>34</v>
      </c>
      <c r="H93" s="4"/>
    </row>
    <row r="94" spans="1:8" ht="15.75">
      <c r="A94" s="39"/>
      <c r="B94" s="40">
        <v>260</v>
      </c>
      <c r="C94" s="39" t="s">
        <v>257</v>
      </c>
      <c r="D94" s="39">
        <v>3829152019</v>
      </c>
      <c r="E94" s="39">
        <v>462573631</v>
      </c>
      <c r="F94" s="43">
        <f t="shared" si="1"/>
        <v>3366578388</v>
      </c>
      <c r="G94" s="72" t="s">
        <v>34</v>
      </c>
      <c r="H94" s="4"/>
    </row>
    <row r="95" spans="1:8" ht="15.75">
      <c r="A95" s="39"/>
      <c r="B95" s="40">
        <v>280</v>
      </c>
      <c r="C95" s="39" t="s">
        <v>258</v>
      </c>
      <c r="D95" s="39">
        <v>1240940000</v>
      </c>
      <c r="E95" s="39">
        <v>254501874</v>
      </c>
      <c r="F95" s="43">
        <f t="shared" si="1"/>
        <v>986438126</v>
      </c>
      <c r="G95" s="72" t="s">
        <v>34</v>
      </c>
      <c r="H95" s="4"/>
    </row>
    <row r="96" spans="1:8" ht="16.5" thickBot="1">
      <c r="A96" s="41"/>
      <c r="B96" s="42">
        <v>290</v>
      </c>
      <c r="C96" s="41" t="s">
        <v>259</v>
      </c>
      <c r="D96" s="41">
        <v>178000000</v>
      </c>
      <c r="E96" s="41">
        <v>0</v>
      </c>
      <c r="F96" s="43">
        <f t="shared" si="1"/>
        <v>178000000</v>
      </c>
      <c r="G96" s="72" t="s">
        <v>34</v>
      </c>
      <c r="H96" s="4"/>
    </row>
    <row r="97" spans="1:8" ht="16.5" thickBot="1">
      <c r="A97" s="49">
        <v>300</v>
      </c>
      <c r="B97" s="50"/>
      <c r="C97" s="47" t="s">
        <v>260</v>
      </c>
      <c r="D97" s="47">
        <f>SUM(D98:D104)</f>
        <v>8312216649</v>
      </c>
      <c r="E97" s="47">
        <f>SUM(E98:E104)</f>
        <v>822950224</v>
      </c>
      <c r="F97" s="47">
        <f>+D97-E97</f>
        <v>7489266425</v>
      </c>
      <c r="G97" s="48"/>
      <c r="H97" s="4"/>
    </row>
    <row r="98" spans="1:8" ht="15.75">
      <c r="A98" s="43"/>
      <c r="B98" s="44">
        <v>310</v>
      </c>
      <c r="C98" s="43" t="s">
        <v>261</v>
      </c>
      <c r="D98" s="43">
        <v>6320000</v>
      </c>
      <c r="E98" s="43">
        <v>0</v>
      </c>
      <c r="F98" s="43">
        <f>+D98-E98</f>
        <v>6320000</v>
      </c>
      <c r="G98" s="72" t="s">
        <v>34</v>
      </c>
      <c r="H98" s="4"/>
    </row>
    <row r="99" spans="1:8" ht="15.75">
      <c r="A99" s="39"/>
      <c r="B99" s="40">
        <v>320</v>
      </c>
      <c r="C99" s="39" t="s">
        <v>262</v>
      </c>
      <c r="D99" s="39">
        <v>276327500</v>
      </c>
      <c r="E99" s="39">
        <v>0</v>
      </c>
      <c r="F99" s="43">
        <f t="shared" ref="F99:F104" si="2">+D99-E99</f>
        <v>276327500</v>
      </c>
      <c r="G99" s="72" t="s">
        <v>34</v>
      </c>
      <c r="H99" s="4"/>
    </row>
    <row r="100" spans="1:8" ht="15.75">
      <c r="A100" s="39"/>
      <c r="B100" s="40">
        <v>330</v>
      </c>
      <c r="C100" s="39" t="s">
        <v>263</v>
      </c>
      <c r="D100" s="39">
        <v>42150169</v>
      </c>
      <c r="E100" s="39">
        <v>4084545</v>
      </c>
      <c r="F100" s="43">
        <f t="shared" si="2"/>
        <v>38065624</v>
      </c>
      <c r="G100" s="72" t="s">
        <v>34</v>
      </c>
      <c r="H100" s="4"/>
    </row>
    <row r="101" spans="1:8" ht="15.75">
      <c r="A101" s="39"/>
      <c r="B101" s="40">
        <v>340</v>
      </c>
      <c r="C101" s="39" t="s">
        <v>264</v>
      </c>
      <c r="D101" s="39">
        <v>648827428</v>
      </c>
      <c r="E101" s="39">
        <v>138792238</v>
      </c>
      <c r="F101" s="43">
        <f t="shared" si="2"/>
        <v>510035190</v>
      </c>
      <c r="G101" s="72" t="s">
        <v>34</v>
      </c>
      <c r="H101" s="4"/>
    </row>
    <row r="102" spans="1:8" ht="15.75">
      <c r="A102" s="39"/>
      <c r="B102" s="40">
        <v>350</v>
      </c>
      <c r="C102" s="39" t="s">
        <v>265</v>
      </c>
      <c r="D102" s="39">
        <v>3714246216</v>
      </c>
      <c r="E102" s="39">
        <v>80058904</v>
      </c>
      <c r="F102" s="43">
        <f t="shared" si="2"/>
        <v>3634187312</v>
      </c>
      <c r="G102" s="72" t="s">
        <v>34</v>
      </c>
      <c r="H102" s="4"/>
    </row>
    <row r="103" spans="1:8" ht="15.75">
      <c r="A103" s="39"/>
      <c r="B103" s="40">
        <v>360</v>
      </c>
      <c r="C103" s="39" t="s">
        <v>266</v>
      </c>
      <c r="D103" s="39">
        <v>1668594588</v>
      </c>
      <c r="E103" s="39">
        <v>487636152</v>
      </c>
      <c r="F103" s="43">
        <f t="shared" si="2"/>
        <v>1180958436</v>
      </c>
      <c r="G103" s="72" t="s">
        <v>34</v>
      </c>
      <c r="H103" s="4"/>
    </row>
    <row r="104" spans="1:8" ht="16.5" thickBot="1">
      <c r="A104" s="41"/>
      <c r="B104" s="42">
        <v>390</v>
      </c>
      <c r="C104" s="41" t="s">
        <v>267</v>
      </c>
      <c r="D104" s="41">
        <v>1955750748</v>
      </c>
      <c r="E104" s="41">
        <v>112378385</v>
      </c>
      <c r="F104" s="43">
        <f t="shared" si="2"/>
        <v>1843372363</v>
      </c>
      <c r="G104" s="72" t="s">
        <v>34</v>
      </c>
      <c r="H104" s="4"/>
    </row>
    <row r="105" spans="1:8" ht="16.5" thickBot="1">
      <c r="A105" s="49">
        <v>500</v>
      </c>
      <c r="B105" s="50"/>
      <c r="C105" s="47" t="s">
        <v>268</v>
      </c>
      <c r="D105" s="47">
        <f>SUM(D106:D111)</f>
        <v>17992509120</v>
      </c>
      <c r="E105" s="47">
        <f>SUM(E106:E111)</f>
        <v>1322456758</v>
      </c>
      <c r="F105" s="47">
        <f>+D105-E105</f>
        <v>16670052362</v>
      </c>
      <c r="G105" s="48"/>
      <c r="H105" s="4"/>
    </row>
    <row r="106" spans="1:8" ht="15.75">
      <c r="A106" s="43"/>
      <c r="B106" s="44">
        <v>520</v>
      </c>
      <c r="C106" s="43" t="s">
        <v>269</v>
      </c>
      <c r="D106" s="43">
        <v>0</v>
      </c>
      <c r="E106" s="43">
        <v>0</v>
      </c>
      <c r="F106" s="43">
        <f>+D106-E106</f>
        <v>0</v>
      </c>
      <c r="G106" s="72" t="s">
        <v>34</v>
      </c>
      <c r="H106" s="4"/>
    </row>
    <row r="107" spans="1:8" ht="15.75">
      <c r="A107" s="39"/>
      <c r="B107" s="40">
        <v>530</v>
      </c>
      <c r="C107" s="39" t="s">
        <v>270</v>
      </c>
      <c r="D107" s="39">
        <v>13037458000</v>
      </c>
      <c r="E107" s="39">
        <v>406762609</v>
      </c>
      <c r="F107" s="43">
        <f t="shared" ref="F107:F118" si="3">+D107-E107</f>
        <v>12630695391</v>
      </c>
      <c r="G107" s="72" t="s">
        <v>34</v>
      </c>
      <c r="H107" s="4"/>
    </row>
    <row r="108" spans="1:8" ht="15.75">
      <c r="A108" s="39"/>
      <c r="B108" s="40">
        <v>540</v>
      </c>
      <c r="C108" s="39" t="s">
        <v>271</v>
      </c>
      <c r="D108" s="39">
        <v>3650051120</v>
      </c>
      <c r="E108" s="39">
        <v>399501818</v>
      </c>
      <c r="F108" s="43">
        <f t="shared" si="3"/>
        <v>3250549302</v>
      </c>
      <c r="G108" s="72" t="s">
        <v>34</v>
      </c>
      <c r="H108" s="4"/>
    </row>
    <row r="109" spans="1:8" ht="15.75">
      <c r="A109" s="39"/>
      <c r="B109" s="40">
        <v>550</v>
      </c>
      <c r="C109" s="39" t="s">
        <v>272</v>
      </c>
      <c r="D109" s="39">
        <v>0</v>
      </c>
      <c r="E109" s="39">
        <v>0</v>
      </c>
      <c r="F109" s="43">
        <f t="shared" si="3"/>
        <v>0</v>
      </c>
      <c r="G109" s="72" t="s">
        <v>34</v>
      </c>
      <c r="H109" s="4"/>
    </row>
    <row r="110" spans="1:8" ht="15.75">
      <c r="A110" s="39"/>
      <c r="B110" s="40">
        <v>570</v>
      </c>
      <c r="C110" s="39" t="s">
        <v>273</v>
      </c>
      <c r="D110" s="39">
        <v>0</v>
      </c>
      <c r="E110" s="39">
        <v>0</v>
      </c>
      <c r="F110" s="43">
        <f t="shared" si="3"/>
        <v>0</v>
      </c>
      <c r="G110" s="72" t="s">
        <v>34</v>
      </c>
      <c r="H110" s="4"/>
    </row>
    <row r="111" spans="1:8" ht="16.5" thickBot="1">
      <c r="A111" s="41"/>
      <c r="B111" s="42">
        <v>590</v>
      </c>
      <c r="C111" s="41" t="s">
        <v>274</v>
      </c>
      <c r="D111" s="41">
        <v>1305000000</v>
      </c>
      <c r="E111" s="41">
        <v>516192331</v>
      </c>
      <c r="F111" s="43">
        <f t="shared" si="3"/>
        <v>788807669</v>
      </c>
      <c r="G111" s="72" t="s">
        <v>34</v>
      </c>
      <c r="H111" s="4"/>
    </row>
    <row r="112" spans="1:8" ht="16.5" thickBot="1">
      <c r="A112" s="49">
        <v>800</v>
      </c>
      <c r="B112" s="50"/>
      <c r="C112" s="47" t="s">
        <v>275</v>
      </c>
      <c r="D112" s="47">
        <f>SUM(D113:D114)</f>
        <v>1079421780</v>
      </c>
      <c r="E112" s="47">
        <f>SUM(E113:E114)</f>
        <v>526248037</v>
      </c>
      <c r="F112" s="47">
        <f t="shared" si="3"/>
        <v>553173743</v>
      </c>
      <c r="G112" s="48"/>
      <c r="H112" s="4"/>
    </row>
    <row r="113" spans="1:8" ht="15.75">
      <c r="A113" s="43"/>
      <c r="B113" s="44">
        <v>840</v>
      </c>
      <c r="C113" s="43" t="s">
        <v>276</v>
      </c>
      <c r="D113" s="43">
        <v>70000000</v>
      </c>
      <c r="E113" s="43">
        <v>0</v>
      </c>
      <c r="F113" s="43">
        <f t="shared" si="3"/>
        <v>70000000</v>
      </c>
      <c r="G113" s="72" t="s">
        <v>34</v>
      </c>
      <c r="H113" s="4"/>
    </row>
    <row r="114" spans="1:8" ht="16.5" thickBot="1">
      <c r="A114" s="41"/>
      <c r="B114" s="42">
        <v>850</v>
      </c>
      <c r="C114" s="41" t="s">
        <v>277</v>
      </c>
      <c r="D114" s="41">
        <v>1009421780</v>
      </c>
      <c r="E114" s="41">
        <v>526248037</v>
      </c>
      <c r="F114" s="43">
        <f t="shared" si="3"/>
        <v>483173743</v>
      </c>
      <c r="G114" s="72" t="s">
        <v>34</v>
      </c>
      <c r="H114" s="4"/>
    </row>
    <row r="115" spans="1:8" ht="16.5" thickBot="1">
      <c r="A115" s="49">
        <v>900</v>
      </c>
      <c r="B115" s="50"/>
      <c r="C115" s="47" t="s">
        <v>278</v>
      </c>
      <c r="D115" s="47">
        <f>SUM(D116:D117)</f>
        <v>610600000</v>
      </c>
      <c r="E115" s="47">
        <f>SUM(E116:E117)</f>
        <v>148774154</v>
      </c>
      <c r="F115" s="47">
        <f t="shared" si="3"/>
        <v>461825846</v>
      </c>
      <c r="G115" s="48"/>
      <c r="H115" s="4"/>
    </row>
    <row r="116" spans="1:8" ht="15.75">
      <c r="A116" s="45"/>
      <c r="B116" s="46">
        <v>910</v>
      </c>
      <c r="C116" s="45" t="s">
        <v>279</v>
      </c>
      <c r="D116" s="45">
        <v>590600000</v>
      </c>
      <c r="E116" s="45">
        <v>143320154</v>
      </c>
      <c r="F116" s="45">
        <f t="shared" si="3"/>
        <v>447279846</v>
      </c>
      <c r="G116" s="72" t="s">
        <v>34</v>
      </c>
      <c r="H116" s="4"/>
    </row>
    <row r="117" spans="1:8" ht="16.5" thickBot="1">
      <c r="A117" s="39"/>
      <c r="B117" s="40">
        <v>920</v>
      </c>
      <c r="C117" s="39" t="s">
        <v>280</v>
      </c>
      <c r="D117" s="39">
        <v>20000000</v>
      </c>
      <c r="E117" s="39">
        <v>5454000</v>
      </c>
      <c r="F117" s="39">
        <f t="shared" si="3"/>
        <v>14546000</v>
      </c>
      <c r="G117" s="72"/>
      <c r="H117" s="4"/>
    </row>
    <row r="118" spans="1:8" ht="16.5" thickBot="1">
      <c r="A118" s="98" t="s">
        <v>281</v>
      </c>
      <c r="B118" s="99"/>
      <c r="C118" s="100"/>
      <c r="D118" s="47">
        <f>+D115+D112+D105+D97+D88+D82</f>
        <v>88823008751</v>
      </c>
      <c r="E118" s="47">
        <f>+E115+E112+E105+E97+E88+E82</f>
        <v>13635966915</v>
      </c>
      <c r="F118" s="47">
        <f t="shared" si="3"/>
        <v>75187041836</v>
      </c>
      <c r="G118" s="48"/>
      <c r="H118" s="4"/>
    </row>
    <row r="119" spans="1:8" ht="15.75">
      <c r="A119" s="185"/>
      <c r="B119" s="185"/>
      <c r="C119" s="185"/>
      <c r="D119" s="186"/>
      <c r="E119" s="186"/>
      <c r="F119" s="186"/>
      <c r="G119" s="187"/>
      <c r="H119" s="4"/>
    </row>
    <row r="120" spans="1:8" ht="15.75">
      <c r="A120" s="13"/>
      <c r="B120" s="13"/>
      <c r="C120" s="13"/>
      <c r="D120" s="13"/>
      <c r="E120" s="13"/>
      <c r="F120" s="13"/>
      <c r="G120" s="13"/>
      <c r="H120" s="4"/>
    </row>
    <row r="121" spans="1:8" ht="15.75">
      <c r="A121" s="13"/>
      <c r="B121" s="13"/>
      <c r="C121" s="13"/>
      <c r="D121" s="13"/>
      <c r="E121" s="13"/>
      <c r="F121" s="13"/>
      <c r="G121" s="13"/>
      <c r="H121" s="4"/>
    </row>
    <row r="122" spans="1:8" ht="46.5" customHeight="1">
      <c r="A122" s="13"/>
      <c r="B122" s="13"/>
      <c r="C122" s="13"/>
      <c r="D122" s="13"/>
      <c r="E122" s="13"/>
      <c r="F122" s="13"/>
      <c r="G122" s="13"/>
      <c r="H122" s="4"/>
    </row>
    <row r="123" spans="1:8" s="10" customFormat="1" ht="41.25" customHeight="1">
      <c r="A123" s="13"/>
      <c r="B123" s="13"/>
      <c r="C123" s="13"/>
      <c r="D123" s="13"/>
      <c r="E123" s="13"/>
      <c r="F123" s="13"/>
      <c r="G123" s="13"/>
      <c r="H123" s="9"/>
    </row>
    <row r="124" spans="1:8" ht="45" customHeight="1">
      <c r="A124" s="13"/>
      <c r="B124" s="13"/>
      <c r="C124" s="13"/>
      <c r="D124" s="13"/>
      <c r="E124" s="13"/>
      <c r="F124" s="13"/>
      <c r="G124" s="13"/>
      <c r="H124" s="4"/>
    </row>
    <row r="125" spans="1:8" ht="70.5" customHeight="1">
      <c r="A125" s="13"/>
      <c r="B125" s="13"/>
      <c r="C125" s="13"/>
      <c r="D125" s="13"/>
      <c r="E125" s="13"/>
      <c r="F125" s="13"/>
      <c r="G125" s="13"/>
      <c r="H125" s="4"/>
    </row>
    <row r="126" spans="1:8" ht="25.5" customHeight="1">
      <c r="A126" s="13"/>
      <c r="B126" s="13"/>
      <c r="C126" s="13"/>
      <c r="D126" s="13"/>
      <c r="E126" s="13"/>
      <c r="F126" s="13"/>
      <c r="G126" s="13"/>
      <c r="H126" s="4"/>
    </row>
    <row r="127" spans="1:8" ht="15.75">
      <c r="A127" s="13"/>
      <c r="B127" s="13"/>
      <c r="C127" s="13"/>
      <c r="D127" s="13"/>
      <c r="E127" s="13"/>
      <c r="F127" s="13"/>
      <c r="G127" s="13"/>
      <c r="H127" s="4"/>
    </row>
    <row r="128" spans="1:8" ht="15.75">
      <c r="A128" s="13"/>
      <c r="B128" s="13"/>
      <c r="C128" s="13"/>
      <c r="D128" s="13"/>
      <c r="E128" s="13"/>
      <c r="F128" s="13"/>
      <c r="G128" s="13"/>
      <c r="H128" s="4"/>
    </row>
    <row r="129" spans="1:13" ht="44.25" customHeight="1">
      <c r="A129" s="13"/>
      <c r="B129" s="13"/>
      <c r="C129" s="13"/>
      <c r="D129" s="13"/>
      <c r="E129" s="13"/>
      <c r="F129" s="13"/>
      <c r="G129" s="13"/>
      <c r="H129" s="4"/>
    </row>
    <row r="130" spans="1:13" ht="23.25" customHeight="1">
      <c r="A130" s="13"/>
      <c r="B130" s="13"/>
      <c r="C130" s="13"/>
      <c r="D130" s="13"/>
      <c r="E130" s="13"/>
      <c r="F130" s="13"/>
      <c r="G130" s="13"/>
      <c r="H130" s="4"/>
    </row>
    <row r="131" spans="1:13" ht="119.25" customHeight="1">
      <c r="A131" s="13"/>
      <c r="B131" s="13"/>
      <c r="C131" s="13"/>
      <c r="D131" s="13"/>
      <c r="E131" s="13"/>
      <c r="F131" s="13"/>
      <c r="G131" s="13"/>
      <c r="H131" s="4"/>
    </row>
    <row r="132" spans="1:13" ht="15.75">
      <c r="A132" s="13"/>
      <c r="B132" s="13"/>
      <c r="C132" s="13"/>
      <c r="D132" s="13"/>
      <c r="E132" s="13"/>
      <c r="F132" s="13"/>
      <c r="G132" s="13"/>
      <c r="H132" s="4"/>
    </row>
    <row r="133" spans="1:13" ht="33" customHeight="1">
      <c r="A133" s="13"/>
      <c r="B133" s="13"/>
      <c r="C133" s="13"/>
      <c r="D133" s="13"/>
      <c r="E133" s="13"/>
      <c r="F133" s="13"/>
      <c r="G133" s="13"/>
      <c r="H133" s="9"/>
    </row>
    <row r="134" spans="1:13" ht="19.5" customHeight="1">
      <c r="A134" s="13"/>
      <c r="B134" s="13"/>
      <c r="C134" s="13"/>
      <c r="D134" s="13"/>
      <c r="E134" s="13"/>
      <c r="F134" s="13"/>
      <c r="G134" s="13"/>
      <c r="H134" s="9"/>
    </row>
    <row r="135" spans="1:13" s="17" customFormat="1" ht="15.75">
      <c r="A135" s="13"/>
      <c r="B135" s="13"/>
      <c r="C135" s="13"/>
      <c r="D135" s="13"/>
      <c r="E135" s="13"/>
      <c r="F135" s="13"/>
      <c r="G135" s="13"/>
      <c r="H135" s="16"/>
    </row>
    <row r="136" spans="1:13" s="17" customFormat="1" ht="11.25" customHeight="1">
      <c r="A136" s="13"/>
      <c r="B136" s="13"/>
      <c r="C136" s="13"/>
      <c r="D136" s="13"/>
      <c r="E136" s="13"/>
      <c r="F136" s="13"/>
      <c r="G136" s="13"/>
      <c r="H136" s="16"/>
    </row>
    <row r="137" spans="1:13" s="17" customFormat="1" ht="15.75">
      <c r="A137" s="13"/>
      <c r="B137" s="13"/>
      <c r="C137" s="13"/>
      <c r="D137" s="13"/>
      <c r="E137" s="13"/>
      <c r="F137" s="13"/>
      <c r="G137" s="13"/>
      <c r="H137" s="16"/>
    </row>
    <row r="138" spans="1:13" s="17" customFormat="1" ht="15.75">
      <c r="A138" s="13"/>
      <c r="B138" s="13"/>
      <c r="C138" s="13"/>
      <c r="D138" s="13"/>
      <c r="E138" s="13"/>
      <c r="F138" s="13"/>
      <c r="G138" s="13"/>
      <c r="H138" s="16"/>
    </row>
    <row r="139" spans="1:13" s="17" customFormat="1" ht="15.75">
      <c r="A139" s="13"/>
      <c r="B139" s="13"/>
      <c r="C139" s="13"/>
      <c r="D139" s="13"/>
      <c r="E139" s="13"/>
      <c r="F139" s="13"/>
      <c r="G139" s="13"/>
      <c r="H139" s="16"/>
    </row>
    <row r="140" spans="1:13" s="17" customFormat="1" ht="15.75">
      <c r="A140" s="13"/>
      <c r="B140" s="13"/>
      <c r="C140" s="13"/>
      <c r="D140" s="13"/>
      <c r="E140" s="13"/>
      <c r="F140" s="13"/>
      <c r="G140" s="13"/>
      <c r="H140" s="16"/>
    </row>
    <row r="141" spans="1:13" s="18" customFormat="1" ht="15.75">
      <c r="A141" s="13"/>
      <c r="B141" s="13"/>
      <c r="C141" s="13"/>
      <c r="D141" s="13"/>
      <c r="E141" s="13"/>
      <c r="F141" s="13"/>
      <c r="G141" s="13"/>
      <c r="H141" s="16"/>
      <c r="I141" s="17"/>
      <c r="J141" s="17"/>
      <c r="K141" s="17"/>
      <c r="L141" s="17"/>
      <c r="M141" s="17"/>
    </row>
    <row r="142" spans="1:13" s="18" customFormat="1" ht="15.75">
      <c r="A142" s="13"/>
      <c r="B142" s="13"/>
      <c r="C142" s="13"/>
      <c r="D142" s="13"/>
      <c r="E142" s="13"/>
      <c r="F142" s="13"/>
      <c r="G142" s="13"/>
      <c r="H142" s="16"/>
      <c r="I142" s="17"/>
      <c r="J142" s="17"/>
      <c r="K142" s="17"/>
      <c r="L142" s="17"/>
      <c r="M142" s="17"/>
    </row>
    <row r="143" spans="1:13" ht="15.75">
      <c r="A143" s="13"/>
      <c r="B143" s="13"/>
      <c r="C143" s="13"/>
      <c r="D143" s="13"/>
      <c r="E143" s="13"/>
      <c r="F143" s="13"/>
      <c r="G143" s="13"/>
      <c r="H143" s="4"/>
    </row>
    <row r="144" spans="1:13" ht="37.5" customHeight="1">
      <c r="A144" s="13"/>
      <c r="B144" s="13"/>
      <c r="C144" s="13"/>
      <c r="D144" s="13"/>
      <c r="E144" s="13"/>
      <c r="F144" s="13"/>
      <c r="G144" s="13"/>
      <c r="H144" s="4"/>
    </row>
    <row r="145" spans="1:8" ht="35.25" customHeight="1">
      <c r="A145" s="13"/>
      <c r="B145" s="13"/>
      <c r="C145" s="13"/>
      <c r="D145" s="13"/>
      <c r="E145" s="13"/>
      <c r="F145" s="13"/>
      <c r="G145" s="13"/>
      <c r="H145" s="4"/>
    </row>
    <row r="146" spans="1:8" ht="15.75">
      <c r="A146" s="13"/>
      <c r="B146" s="13"/>
      <c r="C146" s="13"/>
      <c r="D146" s="13"/>
      <c r="E146" s="13"/>
      <c r="F146" s="13"/>
      <c r="G146" s="13"/>
      <c r="H146" s="4"/>
    </row>
    <row r="147" spans="1:8" s="10" customFormat="1" ht="30.75" customHeight="1">
      <c r="A147" s="116" t="s">
        <v>88</v>
      </c>
      <c r="B147" s="116"/>
      <c r="C147" s="116"/>
      <c r="D147" s="116"/>
      <c r="E147" s="116"/>
      <c r="F147" s="116"/>
      <c r="G147" s="116"/>
      <c r="H147" s="9"/>
    </row>
    <row r="148" spans="1:8" ht="51" customHeight="1">
      <c r="A148" s="76" t="s">
        <v>35</v>
      </c>
      <c r="B148" s="76"/>
      <c r="C148" s="76"/>
      <c r="D148" s="76"/>
      <c r="E148" s="76"/>
      <c r="F148" s="76"/>
      <c r="G148" s="76"/>
      <c r="H148" s="4"/>
    </row>
    <row r="149" spans="1:8" ht="15" customHeight="1">
      <c r="A149" s="11" t="s">
        <v>16</v>
      </c>
      <c r="B149" s="11" t="s">
        <v>36</v>
      </c>
      <c r="C149" s="83" t="s">
        <v>17</v>
      </c>
      <c r="D149" s="83"/>
      <c r="E149" s="83" t="s">
        <v>37</v>
      </c>
      <c r="F149" s="83"/>
      <c r="G149" s="11" t="s">
        <v>38</v>
      </c>
      <c r="H149" s="4"/>
    </row>
    <row r="150" spans="1:8" ht="31.5" customHeight="1">
      <c r="A150" s="53">
        <v>1</v>
      </c>
      <c r="B150" s="54" t="s">
        <v>135</v>
      </c>
      <c r="C150" s="109" t="s">
        <v>136</v>
      </c>
      <c r="D150" s="110"/>
      <c r="E150" s="81" t="s">
        <v>137</v>
      </c>
      <c r="F150" s="82"/>
      <c r="G150" s="26" t="s">
        <v>138</v>
      </c>
      <c r="H150" s="4"/>
    </row>
    <row r="151" spans="1:8" ht="31.5" customHeight="1">
      <c r="A151" s="53">
        <v>2</v>
      </c>
      <c r="B151" s="54" t="s">
        <v>139</v>
      </c>
      <c r="C151" s="153" t="s">
        <v>160</v>
      </c>
      <c r="D151" s="154"/>
      <c r="E151" s="81" t="s">
        <v>137</v>
      </c>
      <c r="F151" s="82"/>
      <c r="G151" s="26" t="s">
        <v>138</v>
      </c>
      <c r="H151" s="4"/>
    </row>
    <row r="152" spans="1:8" ht="153" customHeight="1">
      <c r="A152" s="53">
        <v>3</v>
      </c>
      <c r="B152" s="54" t="s">
        <v>140</v>
      </c>
      <c r="C152" s="109" t="s">
        <v>141</v>
      </c>
      <c r="D152" s="110"/>
      <c r="E152" s="81" t="s">
        <v>137</v>
      </c>
      <c r="F152" s="82"/>
      <c r="G152" s="55" t="s">
        <v>142</v>
      </c>
      <c r="H152" s="4"/>
    </row>
    <row r="153" spans="1:8" ht="17.25" customHeight="1">
      <c r="A153" s="56">
        <v>4</v>
      </c>
      <c r="B153" s="57" t="s">
        <v>143</v>
      </c>
      <c r="C153" s="155" t="s">
        <v>144</v>
      </c>
      <c r="D153" s="110"/>
      <c r="E153" s="101" t="s">
        <v>137</v>
      </c>
      <c r="F153" s="102"/>
      <c r="G153" s="58" t="s">
        <v>145</v>
      </c>
      <c r="H153" s="4"/>
    </row>
    <row r="154" spans="1:8" ht="31.5" customHeight="1">
      <c r="A154" s="56">
        <v>5</v>
      </c>
      <c r="B154" s="57" t="s">
        <v>159</v>
      </c>
      <c r="C154" s="153" t="s">
        <v>160</v>
      </c>
      <c r="D154" s="154"/>
      <c r="E154" s="81" t="s">
        <v>137</v>
      </c>
      <c r="F154" s="82"/>
      <c r="G154" s="67" t="s">
        <v>158</v>
      </c>
      <c r="H154" s="4"/>
    </row>
    <row r="155" spans="1:8" ht="31.5" customHeight="1">
      <c r="A155" s="13"/>
      <c r="B155" s="13"/>
      <c r="C155" s="13"/>
      <c r="D155" s="13"/>
      <c r="E155" s="13"/>
      <c r="F155" s="13"/>
      <c r="G155" s="13"/>
      <c r="H155" s="4"/>
    </row>
    <row r="156" spans="1:8" ht="31.5" customHeight="1">
      <c r="A156" s="105" t="s">
        <v>80</v>
      </c>
      <c r="B156" s="106"/>
      <c r="C156" s="106"/>
      <c r="D156" s="106"/>
      <c r="E156" s="106"/>
      <c r="F156" s="106"/>
      <c r="G156" s="107"/>
      <c r="H156" s="4"/>
    </row>
    <row r="157" spans="1:8" ht="31.5" customHeight="1">
      <c r="A157" s="103" t="s">
        <v>68</v>
      </c>
      <c r="B157" s="104"/>
      <c r="C157" s="103" t="s">
        <v>17</v>
      </c>
      <c r="D157" s="104"/>
      <c r="E157" s="15" t="s">
        <v>62</v>
      </c>
      <c r="F157" s="103" t="s">
        <v>69</v>
      </c>
      <c r="G157" s="104"/>
      <c r="H157" s="4"/>
    </row>
    <row r="158" spans="1:8" ht="149.25" customHeight="1">
      <c r="A158" s="157" t="s">
        <v>146</v>
      </c>
      <c r="B158" s="158"/>
      <c r="C158" s="22" t="s">
        <v>147</v>
      </c>
      <c r="D158" s="77" t="s">
        <v>148</v>
      </c>
      <c r="E158" s="79"/>
      <c r="F158" s="159" t="s">
        <v>149</v>
      </c>
      <c r="G158" s="160"/>
      <c r="H158" s="4"/>
    </row>
    <row r="159" spans="1:8" ht="17.25" customHeight="1">
      <c r="A159" s="84"/>
      <c r="B159" s="85"/>
      <c r="C159" s="85"/>
      <c r="D159" s="85"/>
      <c r="E159" s="85"/>
      <c r="F159" s="85"/>
      <c r="G159" s="85"/>
      <c r="H159" s="4"/>
    </row>
    <row r="160" spans="1:8" ht="22.5" customHeight="1">
      <c r="A160" s="19"/>
      <c r="B160" s="37"/>
      <c r="C160" s="37"/>
      <c r="D160" s="37"/>
      <c r="E160" s="37"/>
      <c r="F160" s="37"/>
      <c r="G160" s="37"/>
      <c r="H160" s="4"/>
    </row>
    <row r="161" spans="1:8" ht="16.5">
      <c r="A161" s="76" t="s">
        <v>96</v>
      </c>
      <c r="B161" s="76"/>
      <c r="C161" s="76"/>
      <c r="D161" s="76"/>
      <c r="E161" s="76"/>
      <c r="F161" s="76"/>
      <c r="G161" s="76"/>
      <c r="H161" s="4"/>
    </row>
    <row r="162" spans="1:8" s="7" customFormat="1" ht="63">
      <c r="A162" s="11" t="s">
        <v>71</v>
      </c>
      <c r="B162" s="11" t="s">
        <v>95</v>
      </c>
      <c r="C162" s="11" t="s">
        <v>94</v>
      </c>
      <c r="D162" s="83" t="s">
        <v>70</v>
      </c>
      <c r="E162" s="83"/>
      <c r="F162" s="83"/>
      <c r="G162" s="27" t="s">
        <v>34</v>
      </c>
      <c r="H162" s="6"/>
    </row>
    <row r="163" spans="1:8" s="7" customFormat="1" ht="15.75" customHeight="1">
      <c r="A163" s="22">
        <v>68</v>
      </c>
      <c r="B163" s="31">
        <v>44</v>
      </c>
      <c r="C163" s="22">
        <v>24</v>
      </c>
      <c r="D163" s="130" t="s">
        <v>122</v>
      </c>
      <c r="E163" s="130"/>
      <c r="F163" s="130"/>
      <c r="G163" s="30" t="s">
        <v>69</v>
      </c>
      <c r="H163" s="6"/>
    </row>
    <row r="164" spans="1:8" ht="15" customHeight="1">
      <c r="A164" s="77"/>
      <c r="B164" s="78"/>
      <c r="C164" s="78"/>
      <c r="D164" s="78"/>
      <c r="E164" s="78"/>
      <c r="F164" s="78"/>
      <c r="G164" s="79"/>
      <c r="H164" s="4"/>
    </row>
    <row r="165" spans="1:8" ht="16.5" customHeight="1">
      <c r="A165" s="33"/>
      <c r="B165" s="34"/>
      <c r="C165" s="34"/>
      <c r="D165" s="34"/>
      <c r="E165" s="34"/>
      <c r="F165" s="34"/>
      <c r="G165" s="34"/>
      <c r="H165" s="4"/>
    </row>
    <row r="166" spans="1:8" ht="33" customHeight="1">
      <c r="A166" s="161" t="s">
        <v>91</v>
      </c>
      <c r="B166" s="162"/>
      <c r="C166" s="162"/>
      <c r="D166" s="162"/>
      <c r="E166" s="162"/>
      <c r="F166" s="162"/>
      <c r="G166" s="163"/>
      <c r="H166" s="4"/>
    </row>
    <row r="167" spans="1:8" ht="16.5">
      <c r="A167" s="164" t="s">
        <v>92</v>
      </c>
      <c r="B167" s="165"/>
      <c r="C167" s="165"/>
      <c r="D167" s="165"/>
      <c r="E167" s="165"/>
      <c r="F167" s="165"/>
      <c r="G167" s="166"/>
      <c r="H167" s="4"/>
    </row>
    <row r="168" spans="1:8" ht="15.75" customHeight="1">
      <c r="A168" s="103" t="s">
        <v>72</v>
      </c>
      <c r="B168" s="104"/>
      <c r="C168" s="176" t="s">
        <v>73</v>
      </c>
      <c r="D168" s="177"/>
      <c r="E168" s="103" t="s">
        <v>69</v>
      </c>
      <c r="F168" s="167"/>
      <c r="G168" s="104"/>
      <c r="H168" s="4"/>
    </row>
    <row r="169" spans="1:8" ht="18.75">
      <c r="A169" s="174">
        <v>10</v>
      </c>
      <c r="B169" s="175"/>
      <c r="C169" s="178" t="s">
        <v>282</v>
      </c>
      <c r="D169" s="179"/>
      <c r="E169" s="180" t="s">
        <v>123</v>
      </c>
      <c r="F169" s="181"/>
      <c r="G169" s="182"/>
      <c r="H169" s="4"/>
    </row>
    <row r="170" spans="1:8" ht="15.75">
      <c r="A170" s="19"/>
      <c r="B170" s="19"/>
      <c r="C170" s="19"/>
      <c r="D170" s="19"/>
      <c r="E170" s="4"/>
      <c r="F170" s="4"/>
      <c r="G170" s="4"/>
      <c r="H170" s="4"/>
    </row>
    <row r="171" spans="1:8" ht="18.75">
      <c r="A171" s="88" t="s">
        <v>93</v>
      </c>
      <c r="B171" s="156"/>
      <c r="C171" s="156"/>
      <c r="D171" s="156"/>
      <c r="E171" s="156"/>
      <c r="F171" s="156"/>
      <c r="G171" s="156"/>
      <c r="H171" s="4"/>
    </row>
    <row r="172" spans="1:8" ht="16.5">
      <c r="A172" s="76" t="s">
        <v>98</v>
      </c>
      <c r="B172" s="76"/>
      <c r="C172" s="76"/>
      <c r="D172" s="76"/>
      <c r="E172" s="76"/>
      <c r="F172" s="76"/>
      <c r="G172" s="76"/>
      <c r="H172" s="4"/>
    </row>
    <row r="173" spans="1:8" ht="31.5" customHeight="1">
      <c r="A173" s="11" t="s">
        <v>39</v>
      </c>
      <c r="B173" s="11" t="s">
        <v>40</v>
      </c>
      <c r="C173" s="83" t="s">
        <v>17</v>
      </c>
      <c r="D173" s="83"/>
      <c r="E173" s="11" t="s">
        <v>41</v>
      </c>
      <c r="F173" s="83" t="s">
        <v>64</v>
      </c>
      <c r="G173" s="83"/>
      <c r="H173" s="4"/>
    </row>
    <row r="174" spans="1:8" ht="15.75" customHeight="1">
      <c r="A174" s="25"/>
      <c r="B174" s="65"/>
      <c r="C174" s="128"/>
      <c r="D174" s="129"/>
      <c r="E174" s="25"/>
      <c r="F174" s="97"/>
      <c r="G174" s="97"/>
      <c r="H174" s="4"/>
    </row>
    <row r="175" spans="1:8" ht="15.75">
      <c r="A175" s="128" t="s">
        <v>168</v>
      </c>
      <c r="B175" s="172"/>
      <c r="C175" s="172"/>
      <c r="D175" s="172"/>
      <c r="E175" s="172"/>
      <c r="F175" s="172"/>
      <c r="G175" s="129"/>
      <c r="H175" s="4"/>
    </row>
    <row r="176" spans="1:8" ht="15.75">
      <c r="A176" s="66"/>
      <c r="B176" s="65"/>
      <c r="C176" s="128"/>
      <c r="D176" s="129"/>
      <c r="E176" s="25"/>
      <c r="F176" s="97"/>
      <c r="G176" s="97"/>
      <c r="H176" s="4"/>
    </row>
    <row r="177" spans="1:8" ht="15.75">
      <c r="A177" s="84"/>
      <c r="B177" s="85"/>
      <c r="C177" s="85"/>
      <c r="D177" s="85"/>
      <c r="E177" s="85"/>
      <c r="F177" s="85"/>
      <c r="G177" s="85"/>
      <c r="H177" s="4"/>
    </row>
    <row r="178" spans="1:8" ht="22.5" customHeight="1">
      <c r="A178" s="13"/>
      <c r="B178" s="13"/>
      <c r="C178" s="13"/>
      <c r="D178" s="13"/>
      <c r="E178" s="13"/>
      <c r="F178" s="13"/>
      <c r="G178" s="13"/>
      <c r="H178" s="4"/>
    </row>
    <row r="179" spans="1:8" ht="18.75">
      <c r="A179" s="145" t="s">
        <v>81</v>
      </c>
      <c r="B179" s="145"/>
      <c r="C179" s="145"/>
      <c r="D179" s="145"/>
      <c r="E179" s="145"/>
      <c r="F179" s="145"/>
      <c r="G179" s="145"/>
      <c r="H179" s="4"/>
    </row>
    <row r="180" spans="1:8" ht="16.5">
      <c r="A180" s="146" t="s">
        <v>82</v>
      </c>
      <c r="B180" s="146"/>
      <c r="C180" s="146"/>
      <c r="D180" s="146"/>
      <c r="E180" s="146"/>
      <c r="F180" s="146"/>
      <c r="G180" s="146"/>
      <c r="H180" s="4"/>
    </row>
    <row r="181" spans="1:8" ht="38.25" customHeight="1">
      <c r="A181" s="94" t="s">
        <v>42</v>
      </c>
      <c r="B181" s="94"/>
      <c r="C181" s="94"/>
      <c r="D181" s="94"/>
      <c r="E181" s="94"/>
      <c r="F181" s="94"/>
      <c r="G181" s="94"/>
      <c r="H181" s="4"/>
    </row>
    <row r="182" spans="1:8" ht="15.75" customHeight="1">
      <c r="A182" s="27" t="s">
        <v>65</v>
      </c>
      <c r="B182" s="28" t="s">
        <v>62</v>
      </c>
      <c r="C182" s="94" t="s">
        <v>17</v>
      </c>
      <c r="D182" s="94"/>
      <c r="E182" s="94"/>
      <c r="F182" s="83" t="s">
        <v>43</v>
      </c>
      <c r="G182" s="83"/>
      <c r="H182" s="4"/>
    </row>
    <row r="183" spans="1:8" ht="15.75">
      <c r="A183" s="69" t="s">
        <v>182</v>
      </c>
      <c r="B183" s="60">
        <v>45534</v>
      </c>
      <c r="C183" s="130" t="s">
        <v>183</v>
      </c>
      <c r="D183" s="84"/>
      <c r="E183" s="84"/>
      <c r="F183" s="144" t="s">
        <v>184</v>
      </c>
      <c r="G183" s="183"/>
      <c r="H183" s="4"/>
    </row>
    <row r="184" spans="1:8" ht="15.75" customHeight="1">
      <c r="A184" s="24"/>
      <c r="B184" s="60"/>
      <c r="C184" s="168"/>
      <c r="D184" s="169"/>
      <c r="E184" s="170"/>
      <c r="F184" s="171"/>
      <c r="G184" s="137"/>
      <c r="H184" s="4"/>
    </row>
    <row r="185" spans="1:8" ht="15.75">
      <c r="A185" s="4"/>
      <c r="B185" s="4"/>
      <c r="C185" s="4"/>
      <c r="D185" s="4"/>
      <c r="E185" s="4"/>
      <c r="F185" s="4"/>
      <c r="G185" s="4"/>
      <c r="H185" s="4"/>
    </row>
    <row r="186" spans="1:8" ht="15.75">
      <c r="A186" s="94" t="s">
        <v>44</v>
      </c>
      <c r="B186" s="94"/>
      <c r="C186" s="94"/>
      <c r="D186" s="94"/>
      <c r="E186" s="94"/>
      <c r="F186" s="94"/>
      <c r="G186" s="94"/>
      <c r="H186" s="4"/>
    </row>
    <row r="187" spans="1:8" ht="15.75">
      <c r="A187" s="27" t="s">
        <v>65</v>
      </c>
      <c r="B187" s="27" t="s">
        <v>62</v>
      </c>
      <c r="C187" s="94" t="s">
        <v>17</v>
      </c>
      <c r="D187" s="94"/>
      <c r="E187" s="94"/>
      <c r="F187" s="83" t="s">
        <v>43</v>
      </c>
      <c r="G187" s="83"/>
      <c r="H187" s="4"/>
    </row>
    <row r="188" spans="1:8" ht="15.75">
      <c r="A188" s="70" t="s">
        <v>185</v>
      </c>
      <c r="B188" s="71">
        <v>45546</v>
      </c>
      <c r="C188" s="138" t="s">
        <v>186</v>
      </c>
      <c r="D188" s="139"/>
      <c r="E188" s="140"/>
      <c r="F188" s="80" t="s">
        <v>187</v>
      </c>
      <c r="G188" s="173"/>
      <c r="H188" s="4"/>
    </row>
    <row r="189" spans="1:8" ht="15.75">
      <c r="A189" s="69"/>
      <c r="B189" s="60"/>
      <c r="C189" s="130"/>
      <c r="D189" s="84"/>
      <c r="E189" s="84"/>
      <c r="F189" s="80"/>
      <c r="G189" s="137"/>
      <c r="H189" s="4"/>
    </row>
    <row r="190" spans="1:8" ht="15.75" customHeight="1">
      <c r="A190" s="84" t="s">
        <v>67</v>
      </c>
      <c r="B190" s="85"/>
      <c r="C190" s="85"/>
      <c r="D190" s="85"/>
      <c r="E190" s="85"/>
      <c r="F190" s="85"/>
      <c r="G190" s="85"/>
    </row>
    <row r="191" spans="1:8" ht="15.75">
      <c r="A191" s="4"/>
      <c r="B191" s="4"/>
      <c r="C191" s="4"/>
      <c r="D191" s="4"/>
      <c r="E191" s="4"/>
      <c r="F191" s="4"/>
      <c r="G191" s="4"/>
    </row>
    <row r="192" spans="1:8" ht="15.75">
      <c r="A192" s="94" t="s">
        <v>45</v>
      </c>
      <c r="B192" s="94"/>
      <c r="C192" s="94"/>
      <c r="D192" s="94"/>
      <c r="E192" s="94"/>
      <c r="F192" s="94"/>
      <c r="G192" s="94"/>
    </row>
    <row r="193" spans="1:7" ht="15.75">
      <c r="A193" s="27" t="s">
        <v>65</v>
      </c>
      <c r="B193" s="27" t="s">
        <v>62</v>
      </c>
      <c r="C193" s="94" t="s">
        <v>17</v>
      </c>
      <c r="D193" s="94"/>
      <c r="E193" s="94"/>
      <c r="F193" s="83" t="s">
        <v>43</v>
      </c>
      <c r="G193" s="83"/>
    </row>
    <row r="194" spans="1:7" ht="15.75">
      <c r="A194" s="141" t="s">
        <v>150</v>
      </c>
      <c r="B194" s="142"/>
      <c r="C194" s="142"/>
      <c r="D194" s="142"/>
      <c r="E194" s="142"/>
      <c r="F194" s="142"/>
      <c r="G194" s="143"/>
    </row>
    <row r="195" spans="1:7" ht="15.75">
      <c r="A195" s="141"/>
      <c r="B195" s="142"/>
      <c r="C195" s="142"/>
      <c r="D195" s="142"/>
      <c r="E195" s="142"/>
      <c r="F195" s="142"/>
      <c r="G195" s="143"/>
    </row>
    <row r="196" spans="1:7" ht="15.75">
      <c r="A196" s="84" t="s">
        <v>67</v>
      </c>
      <c r="B196" s="85"/>
      <c r="C196" s="85"/>
      <c r="D196" s="85"/>
      <c r="E196" s="85"/>
      <c r="F196" s="85"/>
      <c r="G196" s="85"/>
    </row>
    <row r="197" spans="1:7" ht="15.75">
      <c r="A197" s="4"/>
      <c r="B197" s="4"/>
      <c r="C197" s="4"/>
      <c r="D197" s="4"/>
      <c r="E197" s="4"/>
      <c r="F197" s="4"/>
      <c r="G197" s="4"/>
    </row>
    <row r="198" spans="1:7" ht="15.75">
      <c r="A198" s="94" t="s">
        <v>46</v>
      </c>
      <c r="B198" s="94"/>
      <c r="C198" s="94"/>
      <c r="D198" s="94"/>
      <c r="E198" s="94"/>
      <c r="F198" s="94"/>
      <c r="G198" s="94"/>
    </row>
    <row r="199" spans="1:7" ht="15.75">
      <c r="A199" s="27" t="s">
        <v>65</v>
      </c>
      <c r="B199" s="27" t="s">
        <v>62</v>
      </c>
      <c r="C199" s="94" t="s">
        <v>17</v>
      </c>
      <c r="D199" s="94"/>
      <c r="E199" s="94"/>
      <c r="F199" s="83" t="s">
        <v>43</v>
      </c>
      <c r="G199" s="83"/>
    </row>
    <row r="200" spans="1:7" ht="15.75">
      <c r="A200" s="68"/>
      <c r="B200" s="60"/>
      <c r="C200" s="77" t="s">
        <v>210</v>
      </c>
      <c r="D200" s="78"/>
      <c r="E200" s="79"/>
      <c r="F200" s="80"/>
      <c r="G200" s="79"/>
    </row>
    <row r="201" spans="1:7" ht="15.75">
      <c r="A201" s="62"/>
      <c r="B201" s="60"/>
      <c r="C201" s="138"/>
      <c r="D201" s="139"/>
      <c r="E201" s="140"/>
      <c r="F201" s="80"/>
      <c r="G201" s="137"/>
    </row>
    <row r="202" spans="1:7" ht="15.75">
      <c r="A202" s="62"/>
      <c r="B202" s="60"/>
      <c r="C202" s="138"/>
      <c r="D202" s="139"/>
      <c r="E202" s="140"/>
      <c r="F202" s="144"/>
      <c r="G202" s="139"/>
    </row>
    <row r="203" spans="1:7" ht="15.75">
      <c r="A203" s="84" t="s">
        <v>67</v>
      </c>
      <c r="B203" s="85"/>
      <c r="C203" s="85"/>
      <c r="D203" s="85"/>
      <c r="E203" s="85"/>
      <c r="F203" s="85"/>
      <c r="G203" s="85"/>
    </row>
    <row r="204" spans="1:7" ht="15.75">
      <c r="A204" s="4"/>
      <c r="B204" s="4"/>
      <c r="C204" s="4"/>
      <c r="D204" s="4"/>
      <c r="E204" s="4"/>
      <c r="F204" s="4"/>
      <c r="G204" s="4"/>
    </row>
    <row r="205" spans="1:7" ht="15.75">
      <c r="A205" s="94" t="s">
        <v>47</v>
      </c>
      <c r="B205" s="94"/>
      <c r="C205" s="94"/>
      <c r="D205" s="94"/>
      <c r="E205" s="94"/>
      <c r="F205" s="94"/>
      <c r="G205" s="94"/>
    </row>
    <row r="206" spans="1:7" ht="15.75">
      <c r="A206" s="27" t="s">
        <v>2</v>
      </c>
      <c r="B206" s="28" t="s">
        <v>62</v>
      </c>
      <c r="C206" s="94" t="s">
        <v>48</v>
      </c>
      <c r="D206" s="94"/>
      <c r="E206" s="94"/>
      <c r="F206" s="83" t="s">
        <v>49</v>
      </c>
      <c r="G206" s="83"/>
    </row>
    <row r="207" spans="1:7" ht="15.75">
      <c r="A207" s="74" t="s">
        <v>188</v>
      </c>
      <c r="B207" s="62" t="s">
        <v>189</v>
      </c>
      <c r="C207" s="77" t="s">
        <v>190</v>
      </c>
      <c r="D207" s="78"/>
      <c r="E207" s="79"/>
      <c r="F207" s="80" t="s">
        <v>191</v>
      </c>
      <c r="G207" s="79"/>
    </row>
    <row r="208" spans="1:7" ht="29.25" customHeight="1">
      <c r="A208" s="74" t="s">
        <v>192</v>
      </c>
      <c r="B208" s="62" t="s">
        <v>193</v>
      </c>
      <c r="C208" s="77" t="s">
        <v>194</v>
      </c>
      <c r="D208" s="78"/>
      <c r="E208" s="79"/>
      <c r="F208" s="80" t="s">
        <v>195</v>
      </c>
      <c r="G208" s="79"/>
    </row>
    <row r="209" spans="1:7" ht="15.75">
      <c r="A209" s="74" t="s">
        <v>196</v>
      </c>
      <c r="B209" s="62" t="s">
        <v>197</v>
      </c>
      <c r="C209" s="77" t="s">
        <v>198</v>
      </c>
      <c r="D209" s="78"/>
      <c r="E209" s="79"/>
      <c r="F209" s="80" t="s">
        <v>199</v>
      </c>
      <c r="G209" s="79"/>
    </row>
    <row r="210" spans="1:7" ht="15.75">
      <c r="A210" s="74" t="s">
        <v>200</v>
      </c>
      <c r="B210" s="62" t="s">
        <v>189</v>
      </c>
      <c r="C210" s="77" t="s">
        <v>201</v>
      </c>
      <c r="D210" s="78"/>
      <c r="E210" s="79"/>
      <c r="F210" s="80" t="s">
        <v>202</v>
      </c>
      <c r="G210" s="79"/>
    </row>
    <row r="211" spans="1:7" ht="15.75">
      <c r="A211" s="74" t="s">
        <v>203</v>
      </c>
      <c r="B211" s="62" t="s">
        <v>204</v>
      </c>
      <c r="C211" s="77" t="s">
        <v>205</v>
      </c>
      <c r="D211" s="78"/>
      <c r="E211" s="79"/>
      <c r="F211" s="80" t="s">
        <v>206</v>
      </c>
      <c r="G211" s="79"/>
    </row>
    <row r="212" spans="1:7" ht="15.75">
      <c r="A212" s="74" t="s">
        <v>185</v>
      </c>
      <c r="B212" s="62" t="s">
        <v>207</v>
      </c>
      <c r="C212" s="77" t="s">
        <v>208</v>
      </c>
      <c r="D212" s="78"/>
      <c r="E212" s="79"/>
      <c r="F212" s="80" t="s">
        <v>209</v>
      </c>
      <c r="G212" s="79"/>
    </row>
    <row r="213" spans="1:7" ht="15.75">
      <c r="A213" s="84"/>
      <c r="B213" s="85"/>
      <c r="C213" s="85"/>
      <c r="D213" s="85"/>
      <c r="E213" s="85"/>
      <c r="F213" s="85"/>
      <c r="G213" s="85"/>
    </row>
    <row r="214" spans="1:7" ht="15.75">
      <c r="A214" s="4"/>
      <c r="B214" s="4"/>
      <c r="C214" s="4"/>
      <c r="D214" s="4"/>
      <c r="E214" s="4"/>
      <c r="F214" s="4"/>
      <c r="G214" s="4"/>
    </row>
    <row r="215" spans="1:7" ht="16.5">
      <c r="A215" s="146" t="s">
        <v>83</v>
      </c>
      <c r="B215" s="146"/>
      <c r="C215" s="146"/>
      <c r="D215" s="146"/>
      <c r="E215" s="146"/>
      <c r="F215" s="146"/>
      <c r="G215" s="146"/>
    </row>
    <row r="216" spans="1:7" ht="15.75">
      <c r="A216" s="94" t="s">
        <v>50</v>
      </c>
      <c r="B216" s="94"/>
      <c r="C216" s="94"/>
      <c r="D216" s="94" t="s">
        <v>56</v>
      </c>
      <c r="E216" s="94"/>
      <c r="F216" s="94"/>
      <c r="G216" s="94"/>
    </row>
    <row r="217" spans="1:7" ht="15.75">
      <c r="A217" s="147" t="s">
        <v>161</v>
      </c>
      <c r="B217" s="147"/>
      <c r="C217" s="147"/>
      <c r="D217" s="148">
        <v>1.68</v>
      </c>
      <c r="E217" s="149"/>
      <c r="F217" s="149"/>
      <c r="G217" s="150"/>
    </row>
    <row r="218" spans="1:7" ht="91.5" customHeight="1">
      <c r="A218" s="151" t="s">
        <v>154</v>
      </c>
      <c r="B218" s="152"/>
      <c r="C218" s="152"/>
      <c r="D218" s="152"/>
      <c r="E218" s="152"/>
      <c r="F218" s="152"/>
      <c r="G218" s="152"/>
    </row>
    <row r="219" spans="1:7" ht="15.75">
      <c r="A219" s="4"/>
      <c r="B219" s="4"/>
      <c r="C219" s="4"/>
      <c r="D219" s="4"/>
      <c r="E219" s="4"/>
      <c r="F219" s="4"/>
      <c r="G219" s="4"/>
    </row>
    <row r="220" spans="1:7" ht="18.75">
      <c r="A220" s="145" t="s">
        <v>84</v>
      </c>
      <c r="B220" s="145"/>
      <c r="C220" s="145"/>
      <c r="D220" s="145"/>
      <c r="E220" s="145"/>
      <c r="F220" s="145"/>
      <c r="G220" s="145"/>
    </row>
    <row r="221" spans="1:7">
      <c r="A221" s="130" t="s">
        <v>66</v>
      </c>
      <c r="B221" s="130"/>
      <c r="C221" s="130"/>
      <c r="D221" s="130"/>
      <c r="E221" s="130"/>
      <c r="F221" s="130"/>
      <c r="G221" s="130"/>
    </row>
    <row r="222" spans="1:7">
      <c r="A222" s="130"/>
      <c r="B222" s="130"/>
      <c r="C222" s="130"/>
      <c r="D222" s="130"/>
      <c r="E222" s="130"/>
      <c r="F222" s="130"/>
      <c r="G222" s="130"/>
    </row>
    <row r="223" spans="1:7">
      <c r="A223" s="130"/>
      <c r="B223" s="130"/>
      <c r="C223" s="130"/>
      <c r="D223" s="130"/>
      <c r="E223" s="130"/>
      <c r="F223" s="130"/>
      <c r="G223" s="130"/>
    </row>
    <row r="224" spans="1:7">
      <c r="A224" s="130"/>
      <c r="B224" s="130"/>
      <c r="C224" s="130"/>
      <c r="D224" s="130"/>
      <c r="E224" s="130"/>
      <c r="F224" s="130"/>
      <c r="G224" s="130"/>
    </row>
    <row r="225" spans="1:7">
      <c r="A225" s="130"/>
      <c r="B225" s="130"/>
      <c r="C225" s="130"/>
      <c r="D225" s="130"/>
      <c r="E225" s="130"/>
      <c r="F225" s="130"/>
      <c r="G225" s="130"/>
    </row>
    <row r="226" spans="1:7">
      <c r="A226" s="130"/>
      <c r="B226" s="130"/>
      <c r="C226" s="130"/>
      <c r="D226" s="130"/>
      <c r="E226" s="130"/>
      <c r="F226" s="130"/>
      <c r="G226" s="130"/>
    </row>
    <row r="227" spans="1:7">
      <c r="A227" s="130"/>
      <c r="B227" s="130"/>
      <c r="C227" s="130"/>
      <c r="D227" s="130"/>
      <c r="E227" s="130"/>
      <c r="F227" s="130"/>
      <c r="G227" s="130"/>
    </row>
    <row r="228" spans="1:7">
      <c r="A228" s="130"/>
      <c r="B228" s="130"/>
      <c r="C228" s="130"/>
      <c r="D228" s="130"/>
      <c r="E228" s="130"/>
      <c r="F228" s="130"/>
      <c r="G228" s="130"/>
    </row>
    <row r="229" spans="1:7">
      <c r="A229" s="130"/>
      <c r="B229" s="130"/>
      <c r="C229" s="130"/>
      <c r="D229" s="130"/>
      <c r="E229" s="130"/>
      <c r="F229" s="130"/>
      <c r="G229" s="130"/>
    </row>
    <row r="233" spans="1:7">
      <c r="F233"/>
    </row>
    <row r="234" spans="1:7">
      <c r="F234" s="32"/>
    </row>
  </sheetData>
  <mergeCells count="197">
    <mergeCell ref="A118:C118"/>
    <mergeCell ref="E152:F152"/>
    <mergeCell ref="C184:E184"/>
    <mergeCell ref="F184:G184"/>
    <mergeCell ref="F211:G211"/>
    <mergeCell ref="C207:E207"/>
    <mergeCell ref="C211:E211"/>
    <mergeCell ref="A175:G175"/>
    <mergeCell ref="C188:E188"/>
    <mergeCell ref="F188:G188"/>
    <mergeCell ref="F199:G199"/>
    <mergeCell ref="A169:B169"/>
    <mergeCell ref="C168:D168"/>
    <mergeCell ref="C169:D169"/>
    <mergeCell ref="E169:G169"/>
    <mergeCell ref="C187:E187"/>
    <mergeCell ref="F187:G187"/>
    <mergeCell ref="F174:G174"/>
    <mergeCell ref="A179:G179"/>
    <mergeCell ref="A180:G180"/>
    <mergeCell ref="C183:E183"/>
    <mergeCell ref="F183:G183"/>
    <mergeCell ref="A186:G186"/>
    <mergeCell ref="C182:E182"/>
    <mergeCell ref="F182:G182"/>
    <mergeCell ref="C151:D151"/>
    <mergeCell ref="E151:F151"/>
    <mergeCell ref="A172:G172"/>
    <mergeCell ref="C173:D173"/>
    <mergeCell ref="F173:G173"/>
    <mergeCell ref="C174:D174"/>
    <mergeCell ref="A181:G181"/>
    <mergeCell ref="C153:D153"/>
    <mergeCell ref="A161:G161"/>
    <mergeCell ref="A159:G159"/>
    <mergeCell ref="A171:G171"/>
    <mergeCell ref="A157:B157"/>
    <mergeCell ref="C157:D157"/>
    <mergeCell ref="A164:G164"/>
    <mergeCell ref="A158:B158"/>
    <mergeCell ref="D158:E158"/>
    <mergeCell ref="D162:F162"/>
    <mergeCell ref="C154:D154"/>
    <mergeCell ref="F158:G158"/>
    <mergeCell ref="F176:G176"/>
    <mergeCell ref="A166:G166"/>
    <mergeCell ref="A167:G167"/>
    <mergeCell ref="E168:G168"/>
    <mergeCell ref="A168:B168"/>
    <mergeCell ref="A220:G220"/>
    <mergeCell ref="A221:G229"/>
    <mergeCell ref="A213:G213"/>
    <mergeCell ref="A215:G215"/>
    <mergeCell ref="A216:C216"/>
    <mergeCell ref="D216:G216"/>
    <mergeCell ref="A217:C217"/>
    <mergeCell ref="D217:G217"/>
    <mergeCell ref="A218:G218"/>
    <mergeCell ref="F212:G212"/>
    <mergeCell ref="C212:E212"/>
    <mergeCell ref="C206:E206"/>
    <mergeCell ref="F206:G206"/>
    <mergeCell ref="A203:G203"/>
    <mergeCell ref="C189:E189"/>
    <mergeCell ref="F189:G189"/>
    <mergeCell ref="A196:G196"/>
    <mergeCell ref="C200:E200"/>
    <mergeCell ref="F200:G200"/>
    <mergeCell ref="F207:G207"/>
    <mergeCell ref="A198:G198"/>
    <mergeCell ref="C199:E199"/>
    <mergeCell ref="A205:G205"/>
    <mergeCell ref="C201:E201"/>
    <mergeCell ref="F201:G201"/>
    <mergeCell ref="A195:G195"/>
    <mergeCell ref="A194:G194"/>
    <mergeCell ref="A192:G192"/>
    <mergeCell ref="C193:E193"/>
    <mergeCell ref="F193:G193"/>
    <mergeCell ref="A190:G190"/>
    <mergeCell ref="C202:E202"/>
    <mergeCell ref="F202:G202"/>
    <mergeCell ref="C176:D176"/>
    <mergeCell ref="A177:G177"/>
    <mergeCell ref="D163:F163"/>
    <mergeCell ref="B16:C16"/>
    <mergeCell ref="D16:E16"/>
    <mergeCell ref="B24:C24"/>
    <mergeCell ref="B25:C25"/>
    <mergeCell ref="F24:G24"/>
    <mergeCell ref="F25:G25"/>
    <mergeCell ref="F26:G26"/>
    <mergeCell ref="B53:D53"/>
    <mergeCell ref="E53:G53"/>
    <mergeCell ref="B52:D52"/>
    <mergeCell ref="E52:G52"/>
    <mergeCell ref="C57:D57"/>
    <mergeCell ref="E57:F57"/>
    <mergeCell ref="C58:D58"/>
    <mergeCell ref="E58:F58"/>
    <mergeCell ref="E149:F149"/>
    <mergeCell ref="C150:D150"/>
    <mergeCell ref="E150:F150"/>
    <mergeCell ref="A80:G80"/>
    <mergeCell ref="A148:G148"/>
    <mergeCell ref="C149:D149"/>
    <mergeCell ref="A147:G147"/>
    <mergeCell ref="A27:D27"/>
    <mergeCell ref="A28:D28"/>
    <mergeCell ref="A29:D29"/>
    <mergeCell ref="A30:D30"/>
    <mergeCell ref="E27:G27"/>
    <mergeCell ref="E28:G28"/>
    <mergeCell ref="E29:G29"/>
    <mergeCell ref="E30:G30"/>
    <mergeCell ref="A69:G69"/>
    <mergeCell ref="A35:G35"/>
    <mergeCell ref="E37:F37"/>
    <mergeCell ref="E38:F38"/>
    <mergeCell ref="A33:G33"/>
    <mergeCell ref="B39:C39"/>
    <mergeCell ref="A32:G32"/>
    <mergeCell ref="B43:D43"/>
    <mergeCell ref="E43:G43"/>
    <mergeCell ref="B44:D44"/>
    <mergeCell ref="E44:G44"/>
    <mergeCell ref="A47:G47"/>
    <mergeCell ref="E39:F39"/>
    <mergeCell ref="A34:G34"/>
    <mergeCell ref="B45:D45"/>
    <mergeCell ref="D23:E23"/>
    <mergeCell ref="B23:C23"/>
    <mergeCell ref="B19:C19"/>
    <mergeCell ref="B20:C20"/>
    <mergeCell ref="F23:G23"/>
    <mergeCell ref="F21:G21"/>
    <mergeCell ref="E59:F59"/>
    <mergeCell ref="E60:F60"/>
    <mergeCell ref="D24:E24"/>
    <mergeCell ref="D25:E25"/>
    <mergeCell ref="A36:G36"/>
    <mergeCell ref="B37:C37"/>
    <mergeCell ref="B38:C38"/>
    <mergeCell ref="D26:E26"/>
    <mergeCell ref="E45:G45"/>
    <mergeCell ref="A41:G41"/>
    <mergeCell ref="A42:G42"/>
    <mergeCell ref="E46:G46"/>
    <mergeCell ref="B46:D46"/>
    <mergeCell ref="B26:C26"/>
    <mergeCell ref="A1:G2"/>
    <mergeCell ref="A3:G3"/>
    <mergeCell ref="A6:G6"/>
    <mergeCell ref="A14:G14"/>
    <mergeCell ref="A15:G15"/>
    <mergeCell ref="F18:G18"/>
    <mergeCell ref="F19:G19"/>
    <mergeCell ref="F20:G20"/>
    <mergeCell ref="F22:G22"/>
    <mergeCell ref="D18:E18"/>
    <mergeCell ref="D19:E19"/>
    <mergeCell ref="D20:E20"/>
    <mergeCell ref="D21:E21"/>
    <mergeCell ref="D22:E22"/>
    <mergeCell ref="B21:C21"/>
    <mergeCell ref="B22:C22"/>
    <mergeCell ref="A7:G12"/>
    <mergeCell ref="B17:C17"/>
    <mergeCell ref="D17:E17"/>
    <mergeCell ref="F17:G17"/>
    <mergeCell ref="B18:C18"/>
    <mergeCell ref="A4:G4"/>
    <mergeCell ref="A5:G5"/>
    <mergeCell ref="F16:G16"/>
    <mergeCell ref="A49:G49"/>
    <mergeCell ref="C208:E208"/>
    <mergeCell ref="F208:G208"/>
    <mergeCell ref="C209:E209"/>
    <mergeCell ref="F209:G209"/>
    <mergeCell ref="C210:E210"/>
    <mergeCell ref="F210:G210"/>
    <mergeCell ref="E154:F154"/>
    <mergeCell ref="B50:D50"/>
    <mergeCell ref="A56:G56"/>
    <mergeCell ref="A54:G54"/>
    <mergeCell ref="E50:G50"/>
    <mergeCell ref="B51:D51"/>
    <mergeCell ref="E51:G51"/>
    <mergeCell ref="C59:D59"/>
    <mergeCell ref="C60:D60"/>
    <mergeCell ref="E153:F153"/>
    <mergeCell ref="F157:G157"/>
    <mergeCell ref="A156:G156"/>
    <mergeCell ref="C152:D152"/>
    <mergeCell ref="A62:G62"/>
    <mergeCell ref="A71:G71"/>
    <mergeCell ref="A81:B81"/>
  </mergeCells>
  <phoneticPr fontId="4" type="noConversion"/>
  <hyperlinks>
    <hyperlink ref="A34:G34" r:id="rId1" display="Resolución de Aprobación y Anexo del Plan de Rendición de Cuentas del INTN 2024"/>
    <hyperlink ref="A36:G36" r:id="rId2" display="Plan de Rendición de Cuentas 2024"/>
    <hyperlink ref="G38" r:id="rId3"/>
    <hyperlink ref="A15:G15" r:id="rId4" display="Resolución INTN 028/2022. Conformación del Comité de Rendición de Cuentas"/>
    <hyperlink ref="G58" r:id="rId5" location="!/estadisticas/burbujas"/>
    <hyperlink ref="G59:G60" r:id="rId6" location="!/estadisticas/burbujas" display="Enlace AIP"/>
    <hyperlink ref="G163" r:id="rId7"/>
    <hyperlink ref="E169:G169" r:id="rId8" display="Detalle de servicios"/>
    <hyperlink ref="E51:G51" r:id="rId9" display="Enlace Portal de Transparencia"/>
    <hyperlink ref="E52:G52" r:id="rId10" display="Enlace Portal de Transparencia"/>
    <hyperlink ref="C153" r:id="rId11"/>
    <hyperlink ref="G150" r:id="rId12"/>
    <hyperlink ref="G152" r:id="rId13"/>
    <hyperlink ref="G153" r:id="rId14"/>
    <hyperlink ref="G151" r:id="rId15"/>
    <hyperlink ref="F158" r:id="rId16"/>
    <hyperlink ref="G154" r:id="rId17"/>
    <hyperlink ref="G39" r:id="rId18"/>
    <hyperlink ref="F183" r:id="rId19"/>
    <hyperlink ref="F188" r:id="rId20"/>
    <hyperlink ref="F207" r:id="rId21"/>
    <hyperlink ref="F208" r:id="rId22"/>
    <hyperlink ref="F209" r:id="rId23"/>
    <hyperlink ref="F210" r:id="rId24"/>
    <hyperlink ref="F211" r:id="rId25"/>
    <hyperlink ref="F212" r:id="rId26"/>
    <hyperlink ref="G73" r:id="rId27"/>
    <hyperlink ref="G74" r:id="rId28"/>
    <hyperlink ref="G75" r:id="rId29"/>
    <hyperlink ref="G76" r:id="rId30"/>
    <hyperlink ref="G77" r:id="rId31"/>
    <hyperlink ref="G78" r:id="rId32"/>
    <hyperlink ref="G83" r:id="rId33"/>
    <hyperlink ref="G84:G87" r:id="rId34" display="Evidencia"/>
    <hyperlink ref="G89:G96" r:id="rId35" display="Evidencia"/>
    <hyperlink ref="G98" r:id="rId36"/>
    <hyperlink ref="G99" r:id="rId37"/>
    <hyperlink ref="G100" r:id="rId38"/>
    <hyperlink ref="G101" r:id="rId39"/>
    <hyperlink ref="G102" r:id="rId40"/>
    <hyperlink ref="G103" r:id="rId41"/>
    <hyperlink ref="G104" r:id="rId42"/>
    <hyperlink ref="G106" r:id="rId43"/>
    <hyperlink ref="G107" r:id="rId44"/>
    <hyperlink ref="G109" r:id="rId45"/>
    <hyperlink ref="G108" r:id="rId46"/>
    <hyperlink ref="G110" r:id="rId47"/>
    <hyperlink ref="G111" r:id="rId48"/>
    <hyperlink ref="G113" r:id="rId49"/>
    <hyperlink ref="G114" r:id="rId50"/>
    <hyperlink ref="G116" r:id="rId51"/>
    <hyperlink ref="E44:G44" r:id="rId52" display="Monitoreo Ley 5189/14"/>
  </hyperlinks>
  <pageMargins left="0.25" right="0.25" top="0.75" bottom="0.75" header="0.3" footer="0.3"/>
  <pageSetup paperSize="190" scale="80" orientation="landscape" r:id="rId53"/>
  <drawing r:id="rId5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RCC_23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Hugo Saldivar Maldonado</cp:lastModifiedBy>
  <cp:lastPrinted>2022-02-11T18:59:11Z</cp:lastPrinted>
  <dcterms:created xsi:type="dcterms:W3CDTF">2020-06-23T19:35:00Z</dcterms:created>
  <dcterms:modified xsi:type="dcterms:W3CDTF">2024-10-08T11:55:47Z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